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7_ORIENTAT_ACCT_STRUCTURES_ESS\ACCT_STATUTS_ESS_ESUS\LISTES ESS-ESUS\LISTES ESUS AURA\4e_trim-2022_Mise-a-jour_DREETS_liste_ESUS\"/>
    </mc:Choice>
  </mc:AlternateContent>
  <xr:revisionPtr revIDLastSave="0" documentId="13_ncr:1_{8B9AFCE2-4962-419B-8356-9745C6D898F2}" xr6:coauthVersionLast="47" xr6:coauthVersionMax="47" xr10:uidLastSave="{00000000-0000-0000-0000-000000000000}"/>
  <bookViews>
    <workbookView xWindow="-120" yWindow="-120" windowWidth="20730" windowHeight="11160" xr2:uid="{5949F29C-27A2-4B42-844F-87086AE3E2B2}"/>
  </bookViews>
  <sheets>
    <sheet name="ListESUS" sheetId="1" r:id="rId1"/>
  </sheets>
  <definedNames>
    <definedName name="_xlnm._FilterDatabase" localSheetId="0" hidden="1">ListESUS!$A$1:$S$1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1" i="1"/>
  <c r="S12" i="1"/>
  <c r="S13" i="1"/>
  <c r="S16" i="1"/>
  <c r="S10" i="1"/>
  <c r="S14" i="1"/>
  <c r="S15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" i="1"/>
  <c r="R2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R3" i="1"/>
  <c r="R4" i="1"/>
  <c r="R5" i="1"/>
  <c r="R6" i="1"/>
  <c r="R7" i="1"/>
  <c r="R8" i="1"/>
  <c r="R9" i="1"/>
  <c r="R11" i="1"/>
  <c r="R12" i="1"/>
  <c r="R13" i="1"/>
  <c r="R16" i="1"/>
  <c r="R10" i="1"/>
  <c r="R14" i="1"/>
  <c r="R15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5" i="1"/>
  <c r="Q14" i="1"/>
  <c r="Q10" i="1"/>
  <c r="Q16" i="1"/>
  <c r="Q13" i="1"/>
  <c r="Q12" i="1"/>
  <c r="Q11" i="1"/>
  <c r="Q9" i="1"/>
  <c r="Q8" i="1"/>
  <c r="Q7" i="1"/>
  <c r="Q6" i="1"/>
  <c r="Q5" i="1"/>
  <c r="Q4" i="1"/>
  <c r="Q3" i="1"/>
  <c r="Q2" i="1"/>
</calcChain>
</file>

<file path=xl/sharedStrings.xml><?xml version="1.0" encoding="utf-8"?>
<sst xmlns="http://schemas.openxmlformats.org/spreadsheetml/2006/main" count="2354" uniqueCount="894">
  <si>
    <t>REGION</t>
  </si>
  <si>
    <t>NUMERO_SIREN</t>
  </si>
  <si>
    <t>RAISON_SOCIALE</t>
  </si>
  <si>
    <t>DATE_DECISION</t>
  </si>
  <si>
    <t>DUREE_AGREMENT</t>
  </si>
  <si>
    <t>DATE_EXPIRATION</t>
  </si>
  <si>
    <t>DEPT</t>
  </si>
  <si>
    <t>NUMERO_VOIE</t>
  </si>
  <si>
    <t>VOIE</t>
  </si>
  <si>
    <t>CODE_POSTAL</t>
  </si>
  <si>
    <t>COMMUNE</t>
  </si>
  <si>
    <t>CODE_APE</t>
  </si>
  <si>
    <t>SECTEUR_ACTIVITE_APE</t>
  </si>
  <si>
    <t>DATE_CREATION_ENTREPRISE</t>
  </si>
  <si>
    <t>STATUT_JURIDIQUE_ENTREPRISE</t>
  </si>
  <si>
    <t>SITUATION_PLEIN_DROIT_ESS</t>
  </si>
  <si>
    <t>01 - AUVERGNE RHONE-ALPES</t>
  </si>
  <si>
    <t>LES LOGES DE CANITIES</t>
  </si>
  <si>
    <t>2 ANS</t>
  </si>
  <si>
    <t>01 - AIN</t>
  </si>
  <si>
    <t>CHEMIN DES BRUYERES</t>
  </si>
  <si>
    <t>MONTLUEL</t>
  </si>
  <si>
    <t>8810B</t>
  </si>
  <si>
    <t>ACCUEIL OU ACCOMPAGNEMENT SANS HEBERGEMENT PA/PH</t>
  </si>
  <si>
    <t>ASSOCIATION</t>
  </si>
  <si>
    <t xml:space="preserve">ORGANISME AGREE MENTIONNE à L'ARTICLE L. 265-1 DU CODE DE L'ACTION SOCIALE ET DES FAMILLES </t>
  </si>
  <si>
    <t>ALFA 3A</t>
  </si>
  <si>
    <t>5 ANS</t>
  </si>
  <si>
    <t>RUE AGUETANT</t>
  </si>
  <si>
    <t>AMBERIEU EN BUGEY</t>
  </si>
  <si>
    <t>7010Z</t>
  </si>
  <si>
    <t>ACTIVITES DES SIEGES SOCIAUX</t>
  </si>
  <si>
    <t>4 - ATELIER ET CHANTIER D’INSERTION (ACI)</t>
  </si>
  <si>
    <t>A,BC,DOM SERVICES</t>
  </si>
  <si>
    <t>RUE DU PORT</t>
  </si>
  <si>
    <t>MONTMERLE SUR SAONE</t>
  </si>
  <si>
    <t>8810A</t>
  </si>
  <si>
    <t>AIDE à DOMICILE</t>
  </si>
  <si>
    <t>SOCIETE COMMERCIALE DE L'ESS</t>
  </si>
  <si>
    <t>15 - ETABLISSEMENT OU SERVICE ACCOMPAGNANT ET ACCUEILLANT DES ENFANTS ET DES ADULTES HANDICAPES</t>
  </si>
  <si>
    <t>TREMPLIN</t>
  </si>
  <si>
    <t>CHEMIN D'ETERNAZ</t>
  </si>
  <si>
    <t>BOURG EN BRESSE</t>
  </si>
  <si>
    <t>8790B</t>
  </si>
  <si>
    <t>HEBERGEMENT SOCIAL POUR ADULTES ET FAMILLES EN DIFFICULTES ET AUTRE HEBERGEMENT SOCIAL</t>
  </si>
  <si>
    <t>VALORIST BUGEY SUD</t>
  </si>
  <si>
    <t>11BIS</t>
  </si>
  <si>
    <t>RUE DE SAVOIE</t>
  </si>
  <si>
    <t>ARTEMARE</t>
  </si>
  <si>
    <t>9499Z</t>
  </si>
  <si>
    <t>AUTRES ORGANISATIONS FONCTIONNANT PAR ADHESION VOLONTAIRE</t>
  </si>
  <si>
    <t>MICRONOV</t>
  </si>
  <si>
    <t>AVENUE ARSENE D'ARSONVAL</t>
  </si>
  <si>
    <t>6209Z</t>
  </si>
  <si>
    <t>AUTRES ACTIVITES INFORMATIQUES</t>
  </si>
  <si>
    <t>SARL</t>
  </si>
  <si>
    <t>1 - ENTREPRISE D’INSERTION (EI)</t>
  </si>
  <si>
    <t>LA RENOVERIE</t>
  </si>
  <si>
    <t>AVENUE DES BEOLGES</t>
  </si>
  <si>
    <t>AMBERIEU-EN-BUGEY</t>
  </si>
  <si>
    <t>8899B</t>
  </si>
  <si>
    <t>ACTION SOCIALE SANS HEBERGEMENT N.C.A.</t>
  </si>
  <si>
    <t>ATELIER ET CHANTIER D'INSERTION</t>
  </si>
  <si>
    <t>03 - ALLIER</t>
  </si>
  <si>
    <t>7820Z</t>
  </si>
  <si>
    <t>ACTIVITES DES AGENCES DE TRAVAIL TEMPORAIRE</t>
  </si>
  <si>
    <t>3 - ASSOCIATION INTERMEDIAIRE (AI)</t>
  </si>
  <si>
    <t>MOULINS</t>
  </si>
  <si>
    <t>2 - ENTREPRISE DE TRAVAIL TEMPORAIRE D’INSERTION (ETTI)</t>
  </si>
  <si>
    <t>AUTRES (OU NON QUALIFIE)</t>
  </si>
  <si>
    <t>VAL DE CHER SERVICES</t>
  </si>
  <si>
    <t>RUE DES TROIS FRERES PASQUIER</t>
  </si>
  <si>
    <t>VALLON EN SULLY</t>
  </si>
  <si>
    <t>13 - ASSOCIATION OU FONDATION, RECONNUE D'UTILITE PUBLIQUE ET CONSIDEREE COMME RECHERCHANT UNE UTILITE SOCIALE</t>
  </si>
  <si>
    <t>SIEL</t>
  </si>
  <si>
    <t>CHEMIN DE LA PERCHE</t>
  </si>
  <si>
    <t>CUSSET</t>
  </si>
  <si>
    <t>8810C</t>
  </si>
  <si>
    <t>AIDE PAR LE TRAVAIL</t>
  </si>
  <si>
    <t>1 - ENTREPRISE D’INSERTION (EI)ET ATELIER ET CHANTIER D’INSERTION (ACI)</t>
  </si>
  <si>
    <t>FACE TERRITOIRE BOURBONNAIS</t>
  </si>
  <si>
    <t>RUE BERTHELOT</t>
  </si>
  <si>
    <t>ASSOCIATION RECONNUE D'UTILITE PUBLIQUE</t>
  </si>
  <si>
    <t>EPICERIE SOLIDAIRE DU BOCAGE BOURBONNAIS</t>
  </si>
  <si>
    <t>MAIRIE PLACE DE L'HOTEL DE VILLE</t>
  </si>
  <si>
    <t>BOURBON L ARCHAMBAULT</t>
  </si>
  <si>
    <t>ATELIER D'ART DE VICHY (AAV)</t>
  </si>
  <si>
    <t>RUE DE VENISE</t>
  </si>
  <si>
    <t>VICHY</t>
  </si>
  <si>
    <t>9003A</t>
  </si>
  <si>
    <t>CREATION ARTISTIQUE RELEVANT DES ARTS PLASTIQUES</t>
  </si>
  <si>
    <t>SCIC</t>
  </si>
  <si>
    <t>SCIC COM TOIT ENERGIE CITOYENNE</t>
  </si>
  <si>
    <t>L’ATRIUM 37, AVENUE DE GRAMONT</t>
  </si>
  <si>
    <t>3511Z</t>
  </si>
  <si>
    <t>PRODUCTION D'ELECTRICITE</t>
  </si>
  <si>
    <t>SCIC SAS</t>
  </si>
  <si>
    <t>ALLIER SESAME AUTISME</t>
  </si>
  <si>
    <t>MAIRIE-LE BOURG</t>
  </si>
  <si>
    <t>CHAZEMAIS</t>
  </si>
  <si>
    <t>8720A</t>
  </si>
  <si>
    <t>HERBERGEMENT SOCIAL POUR HANDICAPES MENTAUX ET MALADES MENTAUX</t>
  </si>
  <si>
    <t>PARTAGE ET TRAVAIL</t>
  </si>
  <si>
    <t>PLACE JEAN MOULIN</t>
  </si>
  <si>
    <t>7830Z</t>
  </si>
  <si>
    <t>AUTRE MISE à DISPOSITION DE RESSOURCES HUMAINES</t>
  </si>
  <si>
    <t>LE PETIT PEUPLE DU BOCAGE</t>
  </si>
  <si>
    <t>LIEU DIT CAROBE</t>
  </si>
  <si>
    <t>CHATEAU SUR ALLIER</t>
  </si>
  <si>
    <t>A VOTRE SERVICE</t>
  </si>
  <si>
    <t>36-38</t>
  </si>
  <si>
    <t>PLACE JEAN ESPINAT</t>
  </si>
  <si>
    <t>RECYCLEA</t>
  </si>
  <si>
    <t>RUE MICHEL FAYE</t>
  </si>
  <si>
    <t>DOMERAT</t>
  </si>
  <si>
    <t>3811Z</t>
  </si>
  <si>
    <t>COLLECTE DES DECHETS NON DANGEREUX</t>
  </si>
  <si>
    <t>SAS</t>
  </si>
  <si>
    <t>VILTAÏS</t>
  </si>
  <si>
    <t>RUE DE LA FRATERNITE</t>
  </si>
  <si>
    <t>ACTION SOCIALE SANS HEBERGEMENT</t>
  </si>
  <si>
    <t>AU TRESOR DE SAINT VICTOR</t>
  </si>
  <si>
    <t>RUE DU COMMERCE - ZA PORTE VAL DE CHER</t>
  </si>
  <si>
    <t>SAINT VICTOR</t>
  </si>
  <si>
    <t>4779Z</t>
  </si>
  <si>
    <t>COMMERCE DE DETAIL DE BIENS D'OCCASION EN MAGASIN</t>
  </si>
  <si>
    <t>SAGESSE TECHNOLOGIES</t>
  </si>
  <si>
    <t>BOULEVARD GAMBETTA</t>
  </si>
  <si>
    <t>LURCY-LEVIS</t>
  </si>
  <si>
    <t>7490B</t>
  </si>
  <si>
    <t>ACTIVITES SPECIALISEES SCIENTIFIQUES ET TECHNIQUES DIVERSES</t>
  </si>
  <si>
    <t>07 - ARDECHE</t>
  </si>
  <si>
    <t>HEBERGEMENT TOURISTIQUE ET AUTRE HEBERGEMENT DE COURTE DUREE</t>
  </si>
  <si>
    <t>SCOP</t>
  </si>
  <si>
    <t>LUSSAS</t>
  </si>
  <si>
    <t>9002Z</t>
  </si>
  <si>
    <t>ACTIVITES DE SOUTIEN AU SPECTACLE VIVANT</t>
  </si>
  <si>
    <t>L'ARDECHOISE CYCLO PROMOTION</t>
  </si>
  <si>
    <t>PLACE DES MYRTILLES</t>
  </si>
  <si>
    <t>SAINT FELICIEN</t>
  </si>
  <si>
    <t>9312Z</t>
  </si>
  <si>
    <t>ACTIVITES DE CLUBS DE SPORTS</t>
  </si>
  <si>
    <t>ASSOCIATION DU VILLAGE DOCUMENTAIRE DE LUSSAS</t>
  </si>
  <si>
    <t>ROUTE DE MIRABEL</t>
  </si>
  <si>
    <t>LEZ’ARTS</t>
  </si>
  <si>
    <t>RUE DE L’HOTEL DE VILLE</t>
  </si>
  <si>
    <t>LE TEIL</t>
  </si>
  <si>
    <t>9001Z</t>
  </si>
  <si>
    <t>ARTS DU SPECTACLE VIVANT</t>
  </si>
  <si>
    <t>COOPERATIVE</t>
  </si>
  <si>
    <t>SCOP SA ARDELAINE</t>
  </si>
  <si>
    <t>363A</t>
  </si>
  <si>
    <t>ROUTE DE TAUZUC</t>
  </si>
  <si>
    <t>SAINT-PIERREVILLE</t>
  </si>
  <si>
    <t>1310Z</t>
  </si>
  <si>
    <t>PREPARATION DE FIBRES TEXTILES ET FILATURES</t>
  </si>
  <si>
    <t>DEAMBULL</t>
  </si>
  <si>
    <t>PLACE DU CHAMP DE MARS</t>
  </si>
  <si>
    <t>JAUJAC</t>
  </si>
  <si>
    <t>13-ASSOCIATION RECONNUE D’UTILITE PUBLIQUE</t>
  </si>
  <si>
    <t>AURANCE ENERGIES SAS</t>
  </si>
  <si>
    <t>363a</t>
  </si>
  <si>
    <t>SOCIETE COMMERCIALE ESS</t>
  </si>
  <si>
    <t>MOBILITE 07-26</t>
  </si>
  <si>
    <t>RUE DU TRAVAIL</t>
  </si>
  <si>
    <t>REBOND</t>
  </si>
  <si>
    <t>MAISON DES ASSOCIATIONS, RUE PIERRE SEMARD</t>
  </si>
  <si>
    <t>IMPACT H</t>
  </si>
  <si>
    <t>IMPASSE DE L'OUVEZE, LIEU DIT QUEUE DE LOUP</t>
  </si>
  <si>
    <t>SAINT JULIEN EN SAINT ALBAN</t>
  </si>
  <si>
    <t>NOZ’ATELIERS</t>
  </si>
  <si>
    <t>CHEMIN DU SERRE DE LADRET</t>
  </si>
  <si>
    <t>NOZIERES</t>
  </si>
  <si>
    <t>1610A</t>
  </si>
  <si>
    <t>SCIAGE ET RABOTAGE BOIS (HORS IMPREGNATION)</t>
  </si>
  <si>
    <t xml:space="preserve">15 – CANTAL </t>
  </si>
  <si>
    <t>AURILLAC</t>
  </si>
  <si>
    <t>450 543 806</t>
  </si>
  <si>
    <t>CHEBA</t>
  </si>
  <si>
    <t>PASSAGE DE LA BARBANTELLE</t>
  </si>
  <si>
    <t>491 409 199</t>
  </si>
  <si>
    <t>RADIO PAYS D’AURILLAC</t>
  </si>
  <si>
    <t>RUE JEAN MOULIN</t>
  </si>
  <si>
    <t>6010Z</t>
  </si>
  <si>
    <t>EDITION ET DIFFUSION DE PROGRAMMES RADIO</t>
  </si>
  <si>
    <t>838 611 184</t>
  </si>
  <si>
    <t>RESSOURCERIE TERRE D’ECO</t>
  </si>
  <si>
    <t>LE BOURG</t>
  </si>
  <si>
    <t>ANTIGNAC</t>
  </si>
  <si>
    <t>779 079 508</t>
  </si>
  <si>
    <t>UDAF 15</t>
  </si>
  <si>
    <t>AVENUE DE LA REPUBLIQUE</t>
  </si>
  <si>
    <t>6910Z</t>
  </si>
  <si>
    <t>ACTIVITES JURIDIQUES</t>
  </si>
  <si>
    <t>26 - DROME</t>
  </si>
  <si>
    <t>5520Z</t>
  </si>
  <si>
    <t>ROMANS SUR ISERE</t>
  </si>
  <si>
    <t>SCIC VILLAGES VIVANTS</t>
  </si>
  <si>
    <t>RUE SADI CARNOT</t>
  </si>
  <si>
    <t>CREST</t>
  </si>
  <si>
    <t>SCA Foncière Villages Vivants</t>
  </si>
  <si>
    <t>RUE PASTEUR MARC BOEGNER</t>
  </si>
  <si>
    <t>6820B</t>
  </si>
  <si>
    <t>LOCATION DE TERRAIN ET D'AUTRES BIENS IMMOBILIERS</t>
  </si>
  <si>
    <t xml:space="preserve">SOCIETE COMMERCIALE  </t>
  </si>
  <si>
    <t>EOVI HANDICAP</t>
  </si>
  <si>
    <t>RUE PIERRE LATECOERE</t>
  </si>
  <si>
    <t>VALENCE</t>
  </si>
  <si>
    <t>6512Z</t>
  </si>
  <si>
    <t>AUTRES ASSURANCES</t>
  </si>
  <si>
    <t>MUTUELLE</t>
  </si>
  <si>
    <t>ANCRE  PRESTATIONS</t>
  </si>
  <si>
    <t>RUE DES CLASTRES</t>
  </si>
  <si>
    <t>SAINT PAUL TROIS CHATEAUX</t>
  </si>
  <si>
    <t xml:space="preserve"> 9499Z</t>
  </si>
  <si>
    <t>ANCRE RESSOURCES</t>
  </si>
  <si>
    <t xml:space="preserve"> 8810C</t>
  </si>
  <si>
    <t>3 - ASSOCIATION INTERMEDIAIRE (AI) 4- ATELIER ET CHANTIER D'INSERTION (ACI)</t>
  </si>
  <si>
    <t>PIHC PLATEFORME D'INSERTION PAR L'HUMANITAIRE ET L'INSERTION</t>
  </si>
  <si>
    <t>RUE CAMILLE DESMOULINS</t>
  </si>
  <si>
    <t>8559A</t>
  </si>
  <si>
    <t>FORMATION CONTINUE D'ADULTES</t>
  </si>
  <si>
    <t>FARAGLO</t>
  </si>
  <si>
    <t>RUE BRILLAT SAVARIN BP 15126</t>
  </si>
  <si>
    <t>SIAE</t>
  </si>
  <si>
    <t xml:space="preserve">4- ATELIER ET CHANTIER D'INSERTION (ACI) </t>
  </si>
  <si>
    <t>ECAS Ecole Cartoucherie Animation solidaire</t>
  </si>
  <si>
    <t>LA CARTOUCHERIE RUE CHONY</t>
  </si>
  <si>
    <t>BOURG LES VALENCE</t>
  </si>
  <si>
    <t>94992Z</t>
  </si>
  <si>
    <t>SAS DOREMI</t>
  </si>
  <si>
    <t xml:space="preserve">RUE MARC SEGUIN INEED ROVALTAIN TGV </t>
  </si>
  <si>
    <t>ALIXAN</t>
  </si>
  <si>
    <t>SCA Foncière Terre de Liens</t>
  </si>
  <si>
    <t>QUAI ANDRE REYNIER</t>
  </si>
  <si>
    <t>6832A</t>
  </si>
  <si>
    <t>ADMINISTRATION D'IMMEUBLES ET AUTRES BIENS IMMOBILIERS</t>
  </si>
  <si>
    <t>38 - ISERE</t>
  </si>
  <si>
    <t>DECLIC INTERIM</t>
  </si>
  <si>
    <t>RUE DU DOCTEUR PAUL SAGE</t>
  </si>
  <si>
    <t>LA TOUR DU PIN</t>
  </si>
  <si>
    <t xml:space="preserve">7820Z </t>
  </si>
  <si>
    <t>DABBA CONSIGNE</t>
  </si>
  <si>
    <t>RUE LEROY</t>
  </si>
  <si>
    <t>GRENOBLE</t>
  </si>
  <si>
    <t>8292Z</t>
  </si>
  <si>
    <t>AUTRES ACTIVITES DE SOUTIEN AUX ENTREPRISES N.C.A.</t>
  </si>
  <si>
    <t> </t>
  </si>
  <si>
    <t>ALYL SECURITE</t>
  </si>
  <si>
    <t>RUE DES ALLOBROGES</t>
  </si>
  <si>
    <t>SEYSSINS</t>
  </si>
  <si>
    <t>8020Z</t>
  </si>
  <si>
    <t xml:space="preserve"> ACTIVITES LIEES AUX SYSTEMES DE SECURITE</t>
  </si>
  <si>
    <t>ENERCOOP AUVERGNE-RHONE-ALPES</t>
  </si>
  <si>
    <t>RUE GUSTAVE EIFFEL</t>
  </si>
  <si>
    <t>3514Z</t>
  </si>
  <si>
    <t xml:space="preserve">COMMERCE D'ELECTRICITE </t>
  </si>
  <si>
    <t>LA FABRIQUE JASPIR</t>
  </si>
  <si>
    <t>IMPASSE DUPRE DE LA BARRE</t>
  </si>
  <si>
    <t>SAINT JEAN DE BOURNAY</t>
  </si>
  <si>
    <t>9003B</t>
  </si>
  <si>
    <t>AUTRE CREATION ARTISTIQUE</t>
  </si>
  <si>
    <t>CENTRE SOCIAL ET CULTUREL D'HEYRIEUX</t>
  </si>
  <si>
    <t>RUE PASTEUR</t>
  </si>
  <si>
    <t>HEYRIEUX</t>
  </si>
  <si>
    <t>CHAMPILOOP</t>
  </si>
  <si>
    <t>RUE PIERRE SEMARD</t>
  </si>
  <si>
    <t>4781Z</t>
  </si>
  <si>
    <t>COMMERCE DE DETAIL ALIMENTAIRE SUR EVENTAIRES ET MARCHES</t>
  </si>
  <si>
    <t>ALPES CONSIGNE</t>
  </si>
  <si>
    <t>RUE CLAUDE GENIN</t>
  </si>
  <si>
    <t>4677Z</t>
  </si>
  <si>
    <t>COMMERCE DE GROS (COMMERCE INTERENTREPRISES) DE DECHETS ET DEBRIS</t>
  </si>
  <si>
    <t>LA PAPOTHEQUE</t>
  </si>
  <si>
    <t>23T</t>
  </si>
  <si>
    <t>RUE ANATOL FRANCE</t>
  </si>
  <si>
    <t>Activités spécialisées, scientifiques et techniques diverses</t>
  </si>
  <si>
    <t>LES MINIMES</t>
  </si>
  <si>
    <t>RUE COLONEL DUMONT</t>
  </si>
  <si>
    <t>8230Z</t>
  </si>
  <si>
    <t>Organisation de foires, salons professionnels et congrès</t>
  </si>
  <si>
    <t>D.MULTIPLE ISERE</t>
  </si>
  <si>
    <t>RUE DU RUISSEAU</t>
  </si>
  <si>
    <t>SAINT QUENTIN FALLAVIER</t>
  </si>
  <si>
    <t>ACTIVITES DE CONDITIONNEMENT</t>
  </si>
  <si>
    <t>ULISSE – UNION LOCALE D’INITIATIVES SOLIDAIRES AU SERVICE DE L’EMPLOI</t>
  </si>
  <si>
    <t>RUE HAUQUELIN</t>
  </si>
  <si>
    <t>SYSALP</t>
  </si>
  <si>
    <t>CHEMIN DU VIEUX CHENE</t>
  </si>
  <si>
    <t>MEYLAN</t>
  </si>
  <si>
    <t>2829B</t>
  </si>
  <si>
    <t>FABRICATION D’AUTRES MACHINES D’USAGE GENERAL</t>
  </si>
  <si>
    <t>FABRICANOVA</t>
  </si>
  <si>
    <t>RUE DU PONT NOIR</t>
  </si>
  <si>
    <t>SAINT-EGREVE</t>
  </si>
  <si>
    <t>COLLECTE DE DECHETS NON DANGEREUX</t>
  </si>
  <si>
    <t>ALPES AUTOPARTAGE CITIZ</t>
  </si>
  <si>
    <t>COURS BERRIAT</t>
  </si>
  <si>
    <t>7711A</t>
  </si>
  <si>
    <t>LOCATION DE COURTE DUREE DE VOITURES ET DE BEHICULES AUTOMOBILES LEGERS</t>
  </si>
  <si>
    <t>FINANCE SOCIALE FRANCAISE</t>
  </si>
  <si>
    <t>LA PENICHE</t>
  </si>
  <si>
    <t>ESPLANADE ANDRY FARCY</t>
  </si>
  <si>
    <t>7311Z</t>
  </si>
  <si>
    <t>ACTIVITES DES AGENCES DE PUBLICITE</t>
  </si>
  <si>
    <t>CENTRE DE SOINS DES CITES DU ROUSSILLON</t>
  </si>
  <si>
    <t>RUE GASTON MONTMOUSSEAU</t>
  </si>
  <si>
    <t>ROUSSILLON</t>
  </si>
  <si>
    <t>8690D</t>
  </si>
  <si>
    <t>ACTIVITES DES INFIRMIERS ET DES SAGES-FEMMES</t>
  </si>
  <si>
    <t>PIMMS DE L'ISERE</t>
  </si>
  <si>
    <t>RUE DE L'ARLEQUIN</t>
  </si>
  <si>
    <t>OSEZ SERVICES</t>
  </si>
  <si>
    <t>RUE PAUL SAGE</t>
  </si>
  <si>
    <t>LA TOUR-DU-PIN</t>
  </si>
  <si>
    <t>8110Z</t>
  </si>
  <si>
    <t>ACTIVITES COMBINEES DE SOUTIEN LIE AUX BâTIMENTS</t>
  </si>
  <si>
    <t>1 - ENTREPRISE D'INSERTION (EI)</t>
  </si>
  <si>
    <t>ATELIER SIIS</t>
  </si>
  <si>
    <t>RUE DE LA LEVADE</t>
  </si>
  <si>
    <t>SEYSSINET PARISET</t>
  </si>
  <si>
    <t>ACTY INITIATIVES</t>
  </si>
  <si>
    <t>CHEMIN DES PAQUERETTES</t>
  </si>
  <si>
    <t>LE PONT DE BEAUVOISIN</t>
  </si>
  <si>
    <t>UN TOIT POUR TOUS DEVELOPPEMENT SAS</t>
  </si>
  <si>
    <t>AVENUE SALVADOR ALLENDE</t>
  </si>
  <si>
    <t>ECHIROLLES</t>
  </si>
  <si>
    <t>6820A</t>
  </si>
  <si>
    <t>LOCATION DE LOGEMENTS</t>
  </si>
  <si>
    <t xml:space="preserve">
16/07/1991</t>
  </si>
  <si>
    <t>ASPIT EMPLOI</t>
  </si>
  <si>
    <t>ZAC GRENOBLE AIR PARC</t>
  </si>
  <si>
    <t>SAINT ETIENNE DE SAINT GEOIRS</t>
  </si>
  <si>
    <t>MONSENIOR</t>
  </si>
  <si>
    <t>PLACE DOCTEUR MARTIN</t>
  </si>
  <si>
    <t>9609Z</t>
  </si>
  <si>
    <t>AUTRES SERVICES PERSONNELS N.C.A.</t>
  </si>
  <si>
    <t>ASS POUR DEVELOPPEMENT EMPLOI FORMATION</t>
  </si>
  <si>
    <t>MAIRIE</t>
  </si>
  <si>
    <t>LES ADRETS</t>
  </si>
  <si>
    <t>Autre mise à disposition de ressources humaines</t>
  </si>
  <si>
    <t>LA RESSOURCERIE</t>
  </si>
  <si>
    <t>RTE DU VILLAGE</t>
  </si>
  <si>
    <t>SAINT-PIERRE-DE-BRESSIEUX</t>
  </si>
  <si>
    <t>Autres organisations fonctionnant par adhésion volontaire</t>
  </si>
  <si>
    <t>ASSOC GRENOBLE SOLIDARITE</t>
  </si>
  <si>
    <t>Action sociale sans hébergement n.c.a.</t>
  </si>
  <si>
    <t>EMPLOI 38</t>
  </si>
  <si>
    <t>ENTREPRISE INTERIM INSERTION ISERE</t>
  </si>
  <si>
    <t>activités des agences de travail temporaire</t>
  </si>
  <si>
    <t>ULISSE ENERGIE</t>
  </si>
  <si>
    <t>8299Z</t>
  </si>
  <si>
    <t>Autres activités de soutien aux entreprises n.c.a.</t>
  </si>
  <si>
    <t>ACT INTERIM</t>
  </si>
  <si>
    <t>ACTY CHANTIERS</t>
  </si>
  <si>
    <t>ACTY SERVICES</t>
  </si>
  <si>
    <t>GROUPE ISACTYS</t>
  </si>
  <si>
    <t>OSEZ</t>
  </si>
  <si>
    <t>RUE DOCTEUR PAUL SAGE</t>
  </si>
  <si>
    <t>GREEN FAMILY</t>
  </si>
  <si>
    <t>RUE DU GRAND ARBRE</t>
  </si>
  <si>
    <t>LA MURETTE</t>
  </si>
  <si>
    <t>1105Z</t>
  </si>
  <si>
    <t>FABRICATION DE BIERE</t>
  </si>
  <si>
    <t>PA-ISS ATELIERS</t>
  </si>
  <si>
    <t>PLACE DU SOUVENIR FRANCAIS</t>
  </si>
  <si>
    <t>SAINT-MARCELLIN</t>
  </si>
  <si>
    <t>42 - LOIRE</t>
  </si>
  <si>
    <t>PRE DE CHEZ VOUS</t>
  </si>
  <si>
    <t>RUE DE BEL AIR</t>
  </si>
  <si>
    <t>VILLARS</t>
  </si>
  <si>
    <t>47.11B</t>
  </si>
  <si>
    <t>COMMERCE D'ALIMENTATION GENERALE</t>
  </si>
  <si>
    <t>POLLENS</t>
  </si>
  <si>
    <t>RUE MARENGO</t>
  </si>
  <si>
    <t>ROANNE</t>
  </si>
  <si>
    <t>FONDATION POUR LE LOGEMENT SOCIAL (FLS)</t>
  </si>
  <si>
    <t>RUE ELISEE RECLUS</t>
  </si>
  <si>
    <t>SAINT ETIENNE</t>
  </si>
  <si>
    <t>FONDATION RECONNUE D'UTILITE PUBLIQUE</t>
  </si>
  <si>
    <t>ETHIC'TABLE</t>
  </si>
  <si>
    <t xml:space="preserve">RUE ANTOINE DURAFOUR </t>
  </si>
  <si>
    <t>5621Z</t>
  </si>
  <si>
    <t xml:space="preserve">SERVICES DES TRAITEURS </t>
  </si>
  <si>
    <t>ACORA</t>
  </si>
  <si>
    <t>IMPASSE FONTVAL</t>
  </si>
  <si>
    <t>ENVIE LOIRE</t>
  </si>
  <si>
    <t>RUE GAUTHIER DUMONT</t>
  </si>
  <si>
    <t xml:space="preserve"> 9522Z</t>
  </si>
  <si>
    <t>REPARATION D'APPAREILS ELECTROMENAGERS ET D'EQUIPEMENTS POUR LA MAISON ET LE JARDIN</t>
  </si>
  <si>
    <t>CHRYSALIDE</t>
  </si>
  <si>
    <t>RUE COLONEL MAREY</t>
  </si>
  <si>
    <t>CLAIRVIVRE-WOGENSCKY</t>
  </si>
  <si>
    <t>14BIS</t>
  </si>
  <si>
    <t>RUE DE ROUBAIX</t>
  </si>
  <si>
    <t>5590Z</t>
  </si>
  <si>
    <t>AUTRES HEBERGEMENTS</t>
  </si>
  <si>
    <t>UNE PARENTHESE</t>
  </si>
  <si>
    <t>RUE DE LA BROSSE</t>
  </si>
  <si>
    <t>SAIINT-CHAMOND</t>
  </si>
  <si>
    <t>TREMPLIN42 RELAIS POUR L'EMPLOI</t>
  </si>
  <si>
    <t>RUE DES DRS CHARCOT</t>
  </si>
  <si>
    <t>TREMPLIN 42 INNOVATION</t>
  </si>
  <si>
    <t>MAIN D’OEUVRE A DISPOSITION (MOD)</t>
  </si>
  <si>
    <t>RUE MONTALAMBERT</t>
  </si>
  <si>
    <t>MONTBRISON</t>
  </si>
  <si>
    <t>9499z</t>
  </si>
  <si>
    <t>LES BUREAUX DE MONTREYNAUD (LBM)</t>
  </si>
  <si>
    <t>ALLEE GIACOMO PUCCINI</t>
  </si>
  <si>
    <t>LOCATION DE TERRAINS ET D'AUTRES BIENS IMMOBILIERS</t>
  </si>
  <si>
    <t>UNION DEPT DES ASSOCIATIONS FAMILIALES (UDAF)</t>
  </si>
  <si>
    <t>RUE ETIENNE DOLET</t>
  </si>
  <si>
    <t>EMMAUS 43</t>
  </si>
  <si>
    <t>43 - HAUTE-LOIRE</t>
  </si>
  <si>
    <t>RUE DU LIEUTENANT-COLONEL MARCEL REBEYROTTE</t>
  </si>
  <si>
    <t>LE PUY EN VELAY</t>
  </si>
  <si>
    <t>EMMAUS ENVIRONNEMENT</t>
  </si>
  <si>
    <t>3821Z</t>
  </si>
  <si>
    <t>TRAITEMENT ET ELIMINATION DES DECHETS NON DANGEREUX</t>
  </si>
  <si>
    <t>SAS BOIS ENERGIE DES TERRITOIRES D'AUVERGNE</t>
  </si>
  <si>
    <t>CHEMIN DES GRANDES</t>
  </si>
  <si>
    <t>BRIOUDE</t>
  </si>
  <si>
    <t>3530Z</t>
  </si>
  <si>
    <t>PRODUCTION ET DISTRIBUTION DE VAPEUR ET D'AIR CONDITIONNE</t>
  </si>
  <si>
    <t>LES ATELIERS DE LA BRUYERE</t>
  </si>
  <si>
    <t>ROUTE DU MONT MOUCHET</t>
  </si>
  <si>
    <t>SAUGUES</t>
  </si>
  <si>
    <t>4 - ATELIER ET CHANTIER D'INSERTION (ACI)</t>
  </si>
  <si>
    <t>ATELIER VETEMENTS INSERTION</t>
  </si>
  <si>
    <t>RUE MA TETE</t>
  </si>
  <si>
    <t>YSSINGEAUX</t>
  </si>
  <si>
    <t>COUP DE POUCE A L'EMPLOI</t>
  </si>
  <si>
    <t>BIS ROUTE DE MONISTROL</t>
  </si>
  <si>
    <t>SAINTE SIGOLENE</t>
  </si>
  <si>
    <t>MEYGALIT</t>
  </si>
  <si>
    <t>RUE CHAUSSADE</t>
  </si>
  <si>
    <t>SAINT JULIEN CHAPTEUIL</t>
  </si>
  <si>
    <t>AU FIL DE L'EAU</t>
  </si>
  <si>
    <t>ROUTE DE ST PAUL</t>
  </si>
  <si>
    <t>AUREC SUR LOIRE</t>
  </si>
  <si>
    <t>0113Z</t>
  </si>
  <si>
    <t>CULTURE DE LEGUMES, DE MELONS, DE RACINES ET DE TUBERCULES</t>
  </si>
  <si>
    <t>SOS LOIRE VIVANTE- ERN FRANCE</t>
  </si>
  <si>
    <t>RUE CROZATIER</t>
  </si>
  <si>
    <t>ACTION ENTRAIDE EN BRIVADOIS</t>
  </si>
  <si>
    <t>RUE SEBASTOPOL</t>
  </si>
  <si>
    <t>AUTRES MISE à DISPOSITION DE RESSOURCES HUMAINES</t>
  </si>
  <si>
    <t>11 - OCCITANIE</t>
  </si>
  <si>
    <t>SA SCIC RAILCOOP</t>
  </si>
  <si>
    <t>46 - LOT</t>
  </si>
  <si>
    <t>AVENUE D'AURILLAC</t>
  </si>
  <si>
    <t>FIGEAC</t>
  </si>
  <si>
    <t>4910Z</t>
  </si>
  <si>
    <t xml:space="preserve">TRANSPORT FERROVIAIRE INTERURBAIN DE VOYAGEURS </t>
  </si>
  <si>
    <t>07 - HAUTS-DE-FRANCE</t>
  </si>
  <si>
    <t>VOIX PUBLIQUE</t>
  </si>
  <si>
    <t>59 - NORD</t>
  </si>
  <si>
    <t>RUE LEON GAMBETTA</t>
  </si>
  <si>
    <t>LILLE</t>
  </si>
  <si>
    <t>7021Z</t>
  </si>
  <si>
    <t>CONSEIL EN RELATIONS PUBLIQUES ET COMMUNICATION</t>
  </si>
  <si>
    <t>63 - PUY-DE-DOME</t>
  </si>
  <si>
    <t xml:space="preserve">5 - ORGANISME D'INSERTION SOCIALE </t>
  </si>
  <si>
    <t>COMBRAILLES DURABLES</t>
  </si>
  <si>
    <t>LOUBEYRAT</t>
  </si>
  <si>
    <t>AVIHE (ASSOCIATION POUR UNE VIEILLESSE HEUREUSE)</t>
  </si>
  <si>
    <t>RUE LA CHEIRE</t>
  </si>
  <si>
    <t>SAINT AMANT TALLENDE</t>
  </si>
  <si>
    <t>CONSERVATOIRE D'ESPACES NATURELS D'AUVERGNE (CEN D'AUVERGNE)</t>
  </si>
  <si>
    <t>LE MOULIN DE LA CROûTE, RUE DE VERSEPUY</t>
  </si>
  <si>
    <t>RIOM</t>
  </si>
  <si>
    <t>9104Z</t>
  </si>
  <si>
    <t xml:space="preserve">GESTION DES JARDINS BOTANIQUES ET ZOOLOGIQUES ET DES RESERVES NATURELLES </t>
  </si>
  <si>
    <t>SECOURS AUTO 63</t>
  </si>
  <si>
    <t>ROUTE DE CLERMONT</t>
  </si>
  <si>
    <t>GERZAT</t>
  </si>
  <si>
    <t>4520A</t>
  </si>
  <si>
    <t>ENTRETIEN ET REPARATION DE VEHICULES AUTOMOBILES LEGERS</t>
  </si>
  <si>
    <t>CHMP (CENTRE HUMANITAIRE DES METIERS DE LA PHARMACIE)</t>
  </si>
  <si>
    <t>VOIE MILITAIRE DES GRAVANCHES</t>
  </si>
  <si>
    <t>CLERMONT FERRAND</t>
  </si>
  <si>
    <t>JOB CHANTIERS</t>
  </si>
  <si>
    <t>RUE FELIX MEZARD</t>
  </si>
  <si>
    <t>CRESNA</t>
  </si>
  <si>
    <t>RUE DE L'ORADOU</t>
  </si>
  <si>
    <t>ACTIVITES SPECIALISEES, SCIENTIFIQUES ET TECHNIQUES DIVERSES</t>
  </si>
  <si>
    <t>FLOWER COAST</t>
  </si>
  <si>
    <t>PEPINIERE DE MAI, PLACE DU 1ER MAI</t>
  </si>
  <si>
    <t>RESSOURCERIE EN COMBRAILLES</t>
  </si>
  <si>
    <t>ROUTE DE ROCHE D'AGNOUX</t>
  </si>
  <si>
    <t>SAINT MAURICE PRES PIONSAT</t>
  </si>
  <si>
    <t>CREFAD AUVERGNE</t>
  </si>
  <si>
    <t>RUE SOUS LES AUGUSTINS</t>
  </si>
  <si>
    <t>BRAILLE ET CULTURE</t>
  </si>
  <si>
    <t>RUE DE LA PETITE VITESSE</t>
  </si>
  <si>
    <t>AIGUEPERSE</t>
  </si>
  <si>
    <t>MAINS DANS LES CRINS</t>
  </si>
  <si>
    <t>LIEU DIT COMMANDAIRE</t>
  </si>
  <si>
    <t>USSON</t>
  </si>
  <si>
    <t>UDAF DU PUY DE DOME</t>
  </si>
  <si>
    <t>RUE BOURZEIX</t>
  </si>
  <si>
    <t>VVF VILLAGE</t>
  </si>
  <si>
    <t>RUE CLAUDE DANZIGER</t>
  </si>
  <si>
    <t>AEP VOLCANA ET ILE AUX ENFANTS</t>
  </si>
  <si>
    <t>RUE CORNEILLE - BP 27</t>
  </si>
  <si>
    <t>LA BOURBOULE</t>
  </si>
  <si>
    <t>FEDERATION REGIONALE DES CIVAM D'AUVERGNE</t>
  </si>
  <si>
    <t>AVENUE DE LA RESISTANCE</t>
  </si>
  <si>
    <t>AMBERT</t>
  </si>
  <si>
    <t>CENTRE D'ACCUEIL LES MAINS OUVERTES</t>
  </si>
  <si>
    <t>RUE PIERE ET MARIE CURIE</t>
  </si>
  <si>
    <t>LE POULAILLER</t>
  </si>
  <si>
    <t xml:space="preserve"> </t>
  </si>
  <si>
    <t>PIQUAT</t>
  </si>
  <si>
    <t>SAINT PIERRE ROCHE</t>
  </si>
  <si>
    <t>5630Z</t>
  </si>
  <si>
    <t>DEBITS DE BOISSONS</t>
  </si>
  <si>
    <t>ASSOCIATION DES MALADES ET HANDICAPES</t>
  </si>
  <si>
    <t>AVENUE ROGER MAëRTE</t>
  </si>
  <si>
    <t>AUBIERE</t>
  </si>
  <si>
    <t>TERRE DE LIENS AUVERGNE</t>
  </si>
  <si>
    <t>MO ENTREPRISE</t>
  </si>
  <si>
    <t>ENVIE M.O</t>
  </si>
  <si>
    <t>LA COURTE ECHELLE</t>
  </si>
  <si>
    <t>ROUTE D'AULNAT</t>
  </si>
  <si>
    <t>L'ATELIER DE L'ACHE</t>
  </si>
  <si>
    <t>RUE GUTENBERG</t>
  </si>
  <si>
    <t>PUY GUILLAUME</t>
  </si>
  <si>
    <t>LE BIAU JARDIN</t>
  </si>
  <si>
    <t>,</t>
  </si>
  <si>
    <t>LE MOULIN DU ROY</t>
  </si>
  <si>
    <t>EJA</t>
  </si>
  <si>
    <t>4399D</t>
  </si>
  <si>
    <t>AUTRES TRAVAUX SPECIALISES DE CONSTRUCTION</t>
  </si>
  <si>
    <t>JOB'INTER</t>
  </si>
  <si>
    <t>JOB'MISSIONS</t>
  </si>
  <si>
    <t>FEDERATION DES RELAIS ASEVE</t>
  </si>
  <si>
    <t>RUE DE PARSBERG</t>
  </si>
  <si>
    <t>VIC LE COMTE</t>
  </si>
  <si>
    <t>ACTIV'ADIS</t>
  </si>
  <si>
    <t>RUE BERNARD PALISSY</t>
  </si>
  <si>
    <t>9 - ENTREPRISE ADAPTEE (EA)</t>
  </si>
  <si>
    <t>AGRADIS</t>
  </si>
  <si>
    <t>_</t>
  </si>
  <si>
    <t>DOMAINE DES GRANGES BLANCHES - ROUTE D'AULNAT</t>
  </si>
  <si>
    <t>MALINTRAT</t>
  </si>
  <si>
    <t>8130Z</t>
  </si>
  <si>
    <t>SERVICES D'AMENAGEMENT PAYSAGER</t>
  </si>
  <si>
    <t>INSER'ADIS</t>
  </si>
  <si>
    <t>RUE KEPLER</t>
  </si>
  <si>
    <t>PHARM'ADIS</t>
  </si>
  <si>
    <t>RUE DES COUTILS</t>
  </si>
  <si>
    <t>CEBAZAT</t>
  </si>
  <si>
    <t>ADIS SERVICES</t>
  </si>
  <si>
    <t>AVENIR</t>
  </si>
  <si>
    <t>DOMAINE DE LALUAS</t>
  </si>
  <si>
    <t>ADIS</t>
  </si>
  <si>
    <t>COMPAGNONS BATISSEURS AUVERGNE</t>
  </si>
  <si>
    <t>RUE DES SALINS</t>
  </si>
  <si>
    <t>CLERMONT-FERRAND</t>
  </si>
  <si>
    <t>JERECYCLE PARC</t>
  </si>
  <si>
    <t>RUE DE CHâTEAUDUN</t>
  </si>
  <si>
    <t>RECUP'DORE SOLIDAIRE</t>
  </si>
  <si>
    <t>LES BUGES</t>
  </si>
  <si>
    <t>SAINT AMANT ROCHE SAVINE</t>
  </si>
  <si>
    <t xml:space="preserve">01 - AUVERGNE RHONE-ALPES </t>
  </si>
  <si>
    <t>ALIAS - ACCUEIL LOCAL D'INNOVATION ET D'ACTIONS SOCIALES</t>
  </si>
  <si>
    <t>5 ans</t>
  </si>
  <si>
    <t>GANDICHOUX</t>
  </si>
  <si>
    <t>SAINT-PRIEST DES CHAMPS</t>
  </si>
  <si>
    <t>8790A</t>
  </si>
  <si>
    <t>Hébergement social pour enfants en difficultés</t>
  </si>
  <si>
    <t>Association</t>
  </si>
  <si>
    <t>Service de l'ASE</t>
  </si>
  <si>
    <t>ADAPEI 63</t>
  </si>
  <si>
    <t xml:space="preserve">Hébergement social pour handicapés mentaux et malades mentaux </t>
  </si>
  <si>
    <t>15 - Etablissement ou service accompagnant et accueillant des enfants et des adultes handicapés</t>
  </si>
  <si>
    <t>69 - RHONE</t>
  </si>
  <si>
    <t>AMPLEPUIS</t>
  </si>
  <si>
    <t>AVENUE DES CANUTS</t>
  </si>
  <si>
    <t>VAULX EN VELIN</t>
  </si>
  <si>
    <t>7112B</t>
  </si>
  <si>
    <t>INGENIERIE, ETUDES TECHNIQUES</t>
  </si>
  <si>
    <t>LYON</t>
  </si>
  <si>
    <t>VILLEURBANNE</t>
  </si>
  <si>
    <t>3832Z</t>
  </si>
  <si>
    <t>RECUPERATION DE DECHETS TRIES</t>
  </si>
  <si>
    <t>SAINT SYMPHORIEN SUR COISE</t>
  </si>
  <si>
    <t>TREMPLIN BATIMENT</t>
  </si>
  <si>
    <t>RUE JEAN FOURNIER</t>
  </si>
  <si>
    <t>4334Z</t>
  </si>
  <si>
    <t xml:space="preserve"> TRAVAUX DE PEINTURE ET VITRERIE</t>
  </si>
  <si>
    <t>CONSERVATOIRE D'ESPACES NATURELS RA</t>
  </si>
  <si>
    <t>RUE DES VALLIERES</t>
  </si>
  <si>
    <t>VOURLES</t>
  </si>
  <si>
    <t>GESTION DES JARDINS BOTANIQUES ET ZOOLOGIQUES ET DES RESERVES NATURELLES</t>
  </si>
  <si>
    <t xml:space="preserve">HUMANDO COMPETENCES </t>
  </si>
  <si>
    <t>RUE HENRI LEGAY</t>
  </si>
  <si>
    <t>ILOE</t>
  </si>
  <si>
    <t>ALLEE DU MENS</t>
  </si>
  <si>
    <t>ETIC</t>
  </si>
  <si>
    <t>RUE DU PROFESSEUR ZIMMERMANN</t>
  </si>
  <si>
    <t xml:space="preserve"> 6820B</t>
  </si>
  <si>
    <t xml:space="preserve">LOCATION DE TERRAINS ET D'AUTRES BIENS IMMOBILIERS </t>
  </si>
  <si>
    <t>SOCIETE FINANCIERE DE LA NEF</t>
  </si>
  <si>
    <t xml:space="preserve">6492Z </t>
  </si>
  <si>
    <t xml:space="preserve">AUTRE DISTRIBUTION DE CREDIT </t>
  </si>
  <si>
    <t>SOCIETE COOPERATIVE A FORME ANONYME</t>
  </si>
  <si>
    <t>FONDATION OVE</t>
  </si>
  <si>
    <t>RUE MARIUS GROSSO</t>
  </si>
  <si>
    <t>8710B</t>
  </si>
  <si>
    <t>HEBERGEMENT MEDICALISE POUR ENFANTS HANDICAPES</t>
  </si>
  <si>
    <t>FONDATION</t>
  </si>
  <si>
    <t>ACTION BASKET CITOYEN</t>
  </si>
  <si>
    <t>ACTIVITES SPORTIVES RECREATIVES ET DE LOISIRS</t>
  </si>
  <si>
    <t>ENERGIE PARTAGEE INVESTISSEMENT</t>
  </si>
  <si>
    <t>SCA</t>
  </si>
  <si>
    <t>ENVIE AUTONOMIE RHONE-ALPES</t>
  </si>
  <si>
    <t>RUE HIPPOLYTE KAHN</t>
  </si>
  <si>
    <t>4774Z</t>
  </si>
  <si>
    <t>COMMERCE DE DETAIL D'ARTICLES MEDICAUX ET ORTHOPEDIQUES EN MAGASIN SPECIALISE</t>
  </si>
  <si>
    <t>HABITAT &amp; PARTAGE</t>
  </si>
  <si>
    <t>IMPASSE CHEVREUL</t>
  </si>
  <si>
    <t xml:space="preserve">4120B </t>
  </si>
  <si>
    <t>CONSTRUCTION D'AUTRES BATIMENTS</t>
  </si>
  <si>
    <t>REED (RHONE EMPLOIS EXPLORATIONS DEVELOPPEMENT)</t>
  </si>
  <si>
    <t>GRANDE RUE DE VAISE</t>
  </si>
  <si>
    <t>RESSOURCERIE DES MONTS DU LYONNAIS</t>
  </si>
  <si>
    <t>BOULEVARD DU 11 NOVEMBRE</t>
  </si>
  <si>
    <t>A.V.S.F. (AGRONOMES ET VETERINAIRES SANS FRONTIERES)</t>
  </si>
  <si>
    <t>AVENUE BERTHELOT</t>
  </si>
  <si>
    <t>GESTIA SOLIDAIRE</t>
  </si>
  <si>
    <t>COURS ARISTIDE BRIAND</t>
  </si>
  <si>
    <t>CALUIRE ET CUIRE</t>
  </si>
  <si>
    <t>7022Z</t>
  </si>
  <si>
    <t>CONSEIL POUR LES AFFAIRES ET AUTRES CONSEILS DE GESTION</t>
  </si>
  <si>
    <t>GROUPE VICTORIA - ENSEIGNE SAINCLAIR</t>
  </si>
  <si>
    <t>AVENUE DU 24 AOUT 1944</t>
  </si>
  <si>
    <t>CORBAS</t>
  </si>
  <si>
    <t>8121Z</t>
  </si>
  <si>
    <t>NETTOYAGE COURANT DES BâTIMENTS</t>
  </si>
  <si>
    <t>ACCESAME</t>
  </si>
  <si>
    <t>RUE PROFESSEUR ZIMMERMANN</t>
  </si>
  <si>
    <t>7490A</t>
  </si>
  <si>
    <t xml:space="preserve">ACTIVITES DES ECONOMISTES DE LA CONSTRUCTION </t>
  </si>
  <si>
    <t>SARL CITE CREATION</t>
  </si>
  <si>
    <t>GRANDE RUE - PARC CHABRIERES</t>
  </si>
  <si>
    <t>OULLINS</t>
  </si>
  <si>
    <t>ENTREPRENDRE POUR HUMANISER LA DEPENDANCE (EHD)</t>
  </si>
  <si>
    <t>CHEMIN VASSIEUX</t>
  </si>
  <si>
    <t>ARIEL SERVICES</t>
  </si>
  <si>
    <t>RUE MAZENOD</t>
  </si>
  <si>
    <t>BUERS SERVICES</t>
  </si>
  <si>
    <t>RUE JEAN BOURGEY</t>
  </si>
  <si>
    <t>EST EMPLOI</t>
  </si>
  <si>
    <t>RUE JEAN MARIE MERLE</t>
  </si>
  <si>
    <t>SOLIDARITE SERVICE</t>
  </si>
  <si>
    <t>AGORA POUR L'HABITANT</t>
  </si>
  <si>
    <t>QUAI JEAN MOULIN</t>
  </si>
  <si>
    <t>ACTEM</t>
  </si>
  <si>
    <t>1A</t>
  </si>
  <si>
    <t>PLACE VICTOR HUGO</t>
  </si>
  <si>
    <t>TARARE</t>
  </si>
  <si>
    <t>ATRE SERVICES</t>
  </si>
  <si>
    <t>LA PASSERELLE</t>
  </si>
  <si>
    <t>RUE U 11 NOVEMBRE 1918</t>
  </si>
  <si>
    <t>LES CLES DE L'ATELIER</t>
  </si>
  <si>
    <t>CHEMIN DU PRAS</t>
  </si>
  <si>
    <t>LA MULATIERE</t>
  </si>
  <si>
    <t>AIDE</t>
  </si>
  <si>
    <t>BOULEVARD VERMOREL</t>
  </si>
  <si>
    <t>VILLEFRANCHE SUR SAONE</t>
  </si>
  <si>
    <t>ENERGIE EMPLOI</t>
  </si>
  <si>
    <t xml:space="preserve">RUE DU 11 NOVEMBRE </t>
  </si>
  <si>
    <t>7810Z</t>
  </si>
  <si>
    <t>ACTIVITES DES AGENCES DE PLACEMENT DE MAIN-D'œUVRE</t>
  </si>
  <si>
    <t>COMPTOIR DE CAMPAGNE</t>
  </si>
  <si>
    <t>ALLEE DES BOULEAUX</t>
  </si>
  <si>
    <t>JONAGE</t>
  </si>
  <si>
    <t>4711B</t>
  </si>
  <si>
    <t>ENVIE RHONE</t>
  </si>
  <si>
    <t>RUE DE CRONSTADT</t>
  </si>
  <si>
    <t>RECIPRO-CITE</t>
  </si>
  <si>
    <t xml:space="preserve">SCIC LES 3 COLONNES DU MAINTIEN AU DOMICILE </t>
  </si>
  <si>
    <t>CHEMIN JEAN MARIE VIANNEY</t>
  </si>
  <si>
    <t>ECULLY</t>
  </si>
  <si>
    <t>APPART &amp; SENS</t>
  </si>
  <si>
    <t>RUE VICTOR HUGO</t>
  </si>
  <si>
    <t>6831Z</t>
  </si>
  <si>
    <t>AGENCES IMMOBILIERES</t>
  </si>
  <si>
    <t>COMPTOIRS SAONE BEAUJOLAIS</t>
  </si>
  <si>
    <t>LE MOULIN</t>
  </si>
  <si>
    <t>AV DES FRERES LUMIERE</t>
  </si>
  <si>
    <t>5610C</t>
  </si>
  <si>
    <t>RESTAURATION DE TYPE RAPIDE</t>
  </si>
  <si>
    <t xml:space="preserve">
03/08/2006</t>
  </si>
  <si>
    <t>FIDEV FORMATION ET INSERTION DEFICIENT VISUEL</t>
  </si>
  <si>
    <t>5ANS</t>
  </si>
  <si>
    <t>PLACE DES FRERES VOISIN</t>
  </si>
  <si>
    <t>PLURICITE</t>
  </si>
  <si>
    <t>COURS DE VERDUN GENSOUL</t>
  </si>
  <si>
    <t>HANDISHARE</t>
  </si>
  <si>
    <t>CHEMIN DES AULNES</t>
  </si>
  <si>
    <t>DARDILLY</t>
  </si>
  <si>
    <t>8220Z</t>
  </si>
  <si>
    <t>ACTIVITES DE CENTRES D'APPELS</t>
  </si>
  <si>
    <t>ELITS PROPRETE</t>
  </si>
  <si>
    <t>BIS RUE GIRIE</t>
  </si>
  <si>
    <t>GRAP (GROUPEMENT REGIONAL ALIMENTAIRE DE PROXIMITE)</t>
  </si>
  <si>
    <t>GRANDE RUE DES FEUILLANTS</t>
  </si>
  <si>
    <t>VAL TRIONS</t>
  </si>
  <si>
    <t>PL DE LA MAIRE</t>
  </si>
  <si>
    <t>VAUGNERAY</t>
  </si>
  <si>
    <t>ENERGIE PARTAGEE COOPERATIVE</t>
  </si>
  <si>
    <t>AV DES CANUTS</t>
  </si>
  <si>
    <t>VAULX-EN-VELIN</t>
  </si>
  <si>
    <t>AUTRES ACTIVITES DE SOUTIEN AUX ENTREPRISES</t>
  </si>
  <si>
    <t>PASSERELLE</t>
  </si>
  <si>
    <t>RUE AUGUSTE LACROIX</t>
  </si>
  <si>
    <t>AUTRES SERVICES PERSONNELS</t>
  </si>
  <si>
    <t>ENVIE RHONE-ALPES</t>
  </si>
  <si>
    <t>Action sociale sans hébergement</t>
  </si>
  <si>
    <t>PIMMS</t>
  </si>
  <si>
    <t>RUE JEAN SARRAZIN</t>
  </si>
  <si>
    <t>ENTREPRENEURS DU MONDE</t>
  </si>
  <si>
    <t>ALLEE DU TEXTILE</t>
  </si>
  <si>
    <t>LHASO</t>
  </si>
  <si>
    <t>RUE PAUL BERT</t>
  </si>
  <si>
    <t>ACTIVITE DES SIEGES SOCIAUX</t>
  </si>
  <si>
    <t>MEDIALYS</t>
  </si>
  <si>
    <t>RUE D'ALSACE</t>
  </si>
  <si>
    <t>MIETE</t>
  </si>
  <si>
    <t>RUE DU QUATRE-AOUT 1789</t>
  </si>
  <si>
    <t>305 933 004</t>
  </si>
  <si>
    <t>MESSIDOR</t>
  </si>
  <si>
    <t>BOULEVARD DES ETATS UNIS</t>
  </si>
  <si>
    <t>10 - ETABLISSEMENT OU SERVICE D'AIDE PAR LE TRAVAIL</t>
  </si>
  <si>
    <t>MY LABEL</t>
  </si>
  <si>
    <t>QUAI FULCHIRON</t>
  </si>
  <si>
    <t>6201Z</t>
  </si>
  <si>
    <t>PROGRAMMATION INFORMATIQUE</t>
  </si>
  <si>
    <t>FEDERATION HABITAT ET HUMANISME</t>
  </si>
  <si>
    <t>CHEMIN DE VASSIEUX</t>
  </si>
  <si>
    <t>FONCIERE D'HABITAT ET HUMANISME</t>
  </si>
  <si>
    <t>LE PARI SOLIDAIRE</t>
  </si>
  <si>
    <t>RUE ANTOINE CHARRIAL</t>
  </si>
  <si>
    <t>12 - ORGANISME AGREE PAR CEUX MENTIONNES A L'ARTICLE L.365-1 DU CODE DE LA CONSTRUCTION ET DE L'HABITATION</t>
  </si>
  <si>
    <t>TERRETHIC</t>
  </si>
  <si>
    <t>RUE SAINT SIMON</t>
  </si>
  <si>
    <t>4690Z</t>
  </si>
  <si>
    <t>COMMERCE DE GROS - COMMERCE INTERENTREPRISE NON SPECIALISE</t>
  </si>
  <si>
    <t>HABITAT HUMANISME SOIN</t>
  </si>
  <si>
    <t>8710A</t>
  </si>
  <si>
    <t>HERBERGEMENT MEDICALISE POUR PERSONNES AGEES</t>
  </si>
  <si>
    <t>73 - SAVOIE</t>
  </si>
  <si>
    <t>ASSOCIATION D'ANIMATION AU CENTRE DES MONTAGNES (AACM)</t>
  </si>
  <si>
    <t>RUE PAIN DE MAI</t>
  </si>
  <si>
    <t>MOUTIERS</t>
  </si>
  <si>
    <t>9329Z</t>
  </si>
  <si>
    <t>AUTRES ACTIVITES RECREATIVES ET DE LOISIRS</t>
  </si>
  <si>
    <t>MA CHANCE MOI AUSSI</t>
  </si>
  <si>
    <t>BOULEVARD</t>
  </si>
  <si>
    <t>BOURGET DU LAC</t>
  </si>
  <si>
    <t>8560Z</t>
  </si>
  <si>
    <t>ACTIVITES DE SOUTIEN A L'ENSEIGNEMENT</t>
  </si>
  <si>
    <t xml:space="preserve">
18/11/2014</t>
  </si>
  <si>
    <t>FIBR'ETHIK</t>
  </si>
  <si>
    <t>AVENUE DU GRAND ARC</t>
  </si>
  <si>
    <t>SAINT PIERRE D ALBIGNY</t>
  </si>
  <si>
    <t>LES ATELIERS DE MAURIENNE</t>
  </si>
  <si>
    <t>RUE DES CHAUDANNES</t>
  </si>
  <si>
    <t>SAINT JEAN DE MAURIENNE</t>
  </si>
  <si>
    <t>TRIALP</t>
  </si>
  <si>
    <t>AVENUE DE LA HOUILLE BLANCHE</t>
  </si>
  <si>
    <t>CHAMBERY</t>
  </si>
  <si>
    <t>COLLECTE, TRI, VALORISATION DE MATIERE, GESTION DE DECHETTERIE.</t>
  </si>
  <si>
    <t xml:space="preserve">SA </t>
  </si>
  <si>
    <t>LA SOURCE VOISINE</t>
  </si>
  <si>
    <t>RUE DE LA CHAUDANNE</t>
  </si>
  <si>
    <t>AIX LES BAINS</t>
  </si>
  <si>
    <t>SERVICES DES TRAITEURS</t>
  </si>
  <si>
    <t>AMEJ CENTRE D'ANIMATION SOCIOCULTUREL</t>
  </si>
  <si>
    <t xml:space="preserve">PLACE DEL'EGLISE </t>
  </si>
  <si>
    <t>LA RAVOIRE</t>
  </si>
  <si>
    <t>DELTHA SAVOIE</t>
  </si>
  <si>
    <t>RUE DES ECOLES</t>
  </si>
  <si>
    <t>SAINT-JEAN-DE-MAURIENNE</t>
  </si>
  <si>
    <t>ACCUEIL OU ACCOMPAGNEMENT SANS HEBERGEMENT D'ADULTES HANDICAPES OU DE PERSONNES âGEES</t>
  </si>
  <si>
    <t>15- ETABLISSEMENT OU SERVICE ACCOMPAGNANT ET ACCUEILLANT DES ENFANTS OU DES ADULTES HANDICAPES</t>
  </si>
  <si>
    <t>ALPES PAYSAGE</t>
  </si>
  <si>
    <t>Z.A TERRE NEUVE, ROUTE DES CHÊNES</t>
  </si>
  <si>
    <t>GILLY SUR ISERE</t>
  </si>
  <si>
    <t>CHANTIERS SAVOYARD SOLIDAIRES</t>
  </si>
  <si>
    <t>ROUTE DES CHÊNES, BP 202</t>
  </si>
  <si>
    <t>ALBERTVILLE</t>
  </si>
  <si>
    <t>TREMPLIN 73</t>
  </si>
  <si>
    <t>7320Z</t>
  </si>
  <si>
    <t>ACTIVITE DES AGENCES DE TRAVAIL TEMPORAIRE</t>
  </si>
  <si>
    <t>ENTREPRISE DE TRAVAIL TEMPORAIRE D'INSERTION</t>
  </si>
  <si>
    <t>TRI VALLEES</t>
  </si>
  <si>
    <t>1- ENTREPRISE D'INSERTION</t>
  </si>
  <si>
    <t>REGIE PLUS</t>
  </si>
  <si>
    <t>RUE DU MACONNAIS</t>
  </si>
  <si>
    <t>747Z</t>
  </si>
  <si>
    <t>ACTIVITE DE NETTOYAGE</t>
  </si>
  <si>
    <t>LE PELE</t>
  </si>
  <si>
    <t>74 - HAUTE-SAVOIE</t>
  </si>
  <si>
    <t>PASSAGE DU VATICAN</t>
  </si>
  <si>
    <t>LA CLUSAZ</t>
  </si>
  <si>
    <t xml:space="preserve">LOCATION DE TERRAINS ET AUTRES BIENS IMMOBILIERS </t>
  </si>
  <si>
    <t>CHABLAIS-INSERTION</t>
  </si>
  <si>
    <t xml:space="preserve">105 C </t>
  </si>
  <si>
    <t>ROUTE DE LA DRANSE</t>
  </si>
  <si>
    <t>PUBLIER</t>
  </si>
  <si>
    <t>TOUS CAP'</t>
  </si>
  <si>
    <t>IMPASSE DU CHAMP DIANE</t>
  </si>
  <si>
    <t>SCIENTRIER</t>
  </si>
  <si>
    <t>8690E</t>
  </si>
  <si>
    <t> ACTIVITES DES PROFESSIONNELS DE LA REEDUCATION ET DE L'APPAREILLAGE</t>
  </si>
  <si>
    <t xml:space="preserve">BANQUE ALIMENTAIRE DE HAUTE SAVOIE </t>
  </si>
  <si>
    <t>RUE DE LA GELINE</t>
  </si>
  <si>
    <t>CRANVES SALES</t>
  </si>
  <si>
    <t>TRAIT D UNION</t>
  </si>
  <si>
    <t>RUE DU SALEVE</t>
  </si>
  <si>
    <t>ANNEMASSE</t>
  </si>
  <si>
    <t xml:space="preserve">AUTRE MISE à DISPOSITION DE RESSOURCES HUMAINES </t>
  </si>
  <si>
    <t>COUP DE POUCE EMPLOI</t>
  </si>
  <si>
    <t>RUE LOUIS ARMAND</t>
  </si>
  <si>
    <t>ANNECY</t>
  </si>
  <si>
    <t>AFB FRANCE</t>
  </si>
  <si>
    <t>RUE DU TANAY - CRAN GEVRIER</t>
  </si>
  <si>
    <t>6202A</t>
  </si>
  <si>
    <t>CONSEIL EN SYSTEMES ET LOGICIELS INFORMATIQUES</t>
  </si>
  <si>
    <t>CARISINFO</t>
  </si>
  <si>
    <t>PLACE DES ARTS</t>
  </si>
  <si>
    <t>THONON LES BAINS</t>
  </si>
  <si>
    <t>5829C</t>
  </si>
  <si>
    <t>EDITION DE LOGICIELS APPLICATIFS</t>
  </si>
  <si>
    <t>SERENIMOUVE</t>
  </si>
  <si>
    <t>PAE LA RAVOIRE</t>
  </si>
  <si>
    <t>EPAGNY METZ TESSY</t>
  </si>
  <si>
    <t>TERNELIA ENTRE LITTORAL ET MONTAGNES</t>
  </si>
  <si>
    <t>IMPASSE DES CHAMPS FLEURIS</t>
  </si>
  <si>
    <t>SAINT JORIOZ</t>
  </si>
  <si>
    <t xml:space="preserve">HEBERGEMENT TOURISTIQUE ET AUTRE HEBERGEMENT DE COURTE DUREE </t>
  </si>
  <si>
    <t>GRETA LAC</t>
  </si>
  <si>
    <t xml:space="preserve">RUE DES MARRONNIERS
 BP503  </t>
  </si>
  <si>
    <t>CINEMATHEQUE DES PAYS DE SAVOIE ET DE L'AIN</t>
  </si>
  <si>
    <t>12 BIS</t>
  </si>
  <si>
    <t>RUE D'ANNECY</t>
  </si>
  <si>
    <t>VEYRIER DU LAC</t>
  </si>
  <si>
    <t>5912Z</t>
  </si>
  <si>
    <t>CONSERVATION ET DEVELOPPEMENT DU PATRIMOINE CINEMATOGRAPHIQUE</t>
  </si>
  <si>
    <t>LIEN (LEMAN INITIATIVE EMPLOI NATURE)</t>
  </si>
  <si>
    <t>CHEMIN DE L'EFFLY</t>
  </si>
  <si>
    <t>SCIEZ</t>
  </si>
  <si>
    <t>AGEA MONT BLANC</t>
  </si>
  <si>
    <t>AVENUE DU MONT D'ARBOIS</t>
  </si>
  <si>
    <t>SAINT GERVAIS LES BAINS</t>
  </si>
  <si>
    <t>8520Z</t>
  </si>
  <si>
    <t>ENSEIGNEMENT PRIMAIRE</t>
  </si>
  <si>
    <t>CHAMP DES CIMES</t>
  </si>
  <si>
    <t>IMPASSE DES GURES - JARDIN DES CîMES</t>
  </si>
  <si>
    <t>PASSY</t>
  </si>
  <si>
    <t>POUSSES D'AVENIR</t>
  </si>
  <si>
    <t>IMPASSE DES JARDINS</t>
  </si>
  <si>
    <t>MARAICHAGE</t>
  </si>
  <si>
    <t>ATELIER RE-NE</t>
  </si>
  <si>
    <t>ROUTE DE TULLY</t>
  </si>
  <si>
    <t>LA CHARRETTE</t>
  </si>
  <si>
    <t>AVENUE PASTEUR</t>
  </si>
  <si>
    <t>LA ROCHE SUR FORON</t>
  </si>
  <si>
    <t>6311Z</t>
  </si>
  <si>
    <t xml:space="preserve">TRAITEMENT DES DONNEES, HEBERGEMENT ET ACTIVITES CONNEXES </t>
  </si>
  <si>
    <t>ADTP</t>
  </si>
  <si>
    <t>AVENUE CAPITAINE ANJOT</t>
  </si>
  <si>
    <t>08 - ILE-DE-FRANCE</t>
  </si>
  <si>
    <t>75 - PARIS</t>
  </si>
  <si>
    <t>PARIS</t>
  </si>
  <si>
    <t>BIMBAMJOB</t>
  </si>
  <si>
    <t xml:space="preserve">
AVENUE DE CORBERA</t>
  </si>
  <si>
    <t>ACTIVITES DES AGENCES DE PLACEMENT DE MAIN D'OEUVRE</t>
  </si>
  <si>
    <t>ECOD'AIR</t>
  </si>
  <si>
    <t xml:space="preserve">RUE DE L'EVANGILE </t>
  </si>
  <si>
    <t>APF FRANCE HANDICAP</t>
  </si>
  <si>
    <t>92 - HAUTS DE SEINE</t>
  </si>
  <si>
    <t>BD AUGUSTE BLANQUI</t>
  </si>
  <si>
    <t>SIMPLON.CO</t>
  </si>
  <si>
    <t>93 - SEINE-SAINT-DENIS</t>
  </si>
  <si>
    <t>RUE DE VINCENNES</t>
  </si>
  <si>
    <t>MONTREUIL</t>
  </si>
  <si>
    <t>En-cours</t>
  </si>
  <si>
    <t>Délivré en 2022</t>
  </si>
  <si>
    <t>Expiré 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</si>
</sst>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[&gt;=3000000000000]#\ ##\ ##\ ##\ ###\ ###&quot; | &quot;##;#\ ##\ ##\ ##\ ###\ ###"/>
    <numFmt numFmtId="165" formatCode="0#\ ##\ ##\ ##\ ##"/>
    <numFmt numFmtId="166" formatCode="00000"/>
    <numFmt numFmtId="167" formatCode="[&gt;=3000000000000]#&quot; &quot;##&quot; &quot;##&quot; &quot;##&quot; &quot;###&quot; &quot;###&quot; | &quot;##;#&quot; &quot;##&quot; &quot;##&quot; &quot;##&quot; &quot;###&quot; &quot;###"/>
    <numFmt numFmtId="168" formatCode="0#&quot; &quot;##&quot; &quot;##&quot; &quot;##&quot; &quot;##"/>
    <numFmt numFmtId="169" formatCode="[$-40C]d/m/yy"/>
    <numFmt numFmtId="170" formatCode="#&quot; &quot;##&quot; &quot;##&quot; &quot;##&quot; &quot;#0"/>
    <numFmt numFmtId="171" formatCode="[$-40C]General"/>
  </numFmts>
  <fonts count="16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u/>
      <sz val="11"/>
      <color rgb="FF0563C1"/>
      <name val="Calibri"/>
      <family val="2"/>
      <charset val="1"/>
    </font>
    <font>
      <u/>
      <sz val="10"/>
      <color rgb="FF0563C1"/>
      <name val="Calibri"/>
      <family val="2"/>
    </font>
    <font>
      <sz val="10"/>
      <color theme="9" tint="-0.499984740745262"/>
      <name val="Calibri"/>
      <family val="2"/>
    </font>
    <font>
      <u/>
      <sz val="10"/>
      <color theme="9" tint="-0.499984740745262"/>
      <name val="Calibri"/>
      <family val="2"/>
    </font>
    <font>
      <sz val="10"/>
      <color theme="7" tint="-0.499984740745262"/>
      <name val="Calibri"/>
      <family val="2"/>
    </font>
    <font>
      <u/>
      <sz val="10"/>
      <color theme="7" tint="-0.499984740745262"/>
      <name val="Calibri"/>
      <family val="2"/>
    </font>
    <font>
      <sz val="11"/>
      <color theme="7" tint="-0.499984740745262"/>
      <name val="Calibri"/>
      <family val="2"/>
      <scheme val="minor"/>
    </font>
    <font>
      <sz val="10"/>
      <color theme="1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  <scheme val="minor"/>
    </font>
    <font>
      <u/>
      <sz val="10"/>
      <color rgb="FF0563C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EA9DB"/>
        <bgColor rgb="FF969696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7" tint="0.79998168889431442"/>
        <bgColor rgb="FFFFFFCC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 applyBorder="0" applyProtection="0"/>
  </cellStyleXfs>
  <cellXfs count="68">
    <xf numFmtId="0" fontId="0" fillId="0" borderId="0" xfId="0"/>
    <xf numFmtId="1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center"/>
    </xf>
    <xf numFmtId="0" fontId="0" fillId="0" borderId="1" xfId="0" applyBorder="1"/>
    <xf numFmtId="1" fontId="2" fillId="0" borderId="1" xfId="0" applyNumberFormat="1" applyFont="1" applyBorder="1"/>
    <xf numFmtId="3" fontId="2" fillId="0" borderId="1" xfId="0" applyNumberFormat="1" applyFont="1" applyBorder="1"/>
    <xf numFmtId="0" fontId="2" fillId="0" borderId="1" xfId="0" applyFont="1" applyBorder="1"/>
    <xf numFmtId="14" fontId="2" fillId="0" borderId="1" xfId="0" applyNumberFormat="1" applyFont="1" applyBorder="1"/>
    <xf numFmtId="0" fontId="1" fillId="0" borderId="1" xfId="0" applyFont="1" applyBorder="1"/>
    <xf numFmtId="167" fontId="2" fillId="0" borderId="1" xfId="0" applyNumberFormat="1" applyFont="1" applyBorder="1"/>
    <xf numFmtId="0" fontId="4" fillId="0" borderId="1" xfId="1" applyFont="1" applyFill="1" applyBorder="1" applyAlignment="1"/>
    <xf numFmtId="168" fontId="2" fillId="0" borderId="1" xfId="0" applyNumberFormat="1" applyFont="1" applyBorder="1"/>
    <xf numFmtId="166" fontId="2" fillId="0" borderId="1" xfId="0" applyNumberFormat="1" applyFont="1" applyBorder="1"/>
    <xf numFmtId="164" fontId="2" fillId="0" borderId="1" xfId="0" applyNumberFormat="1" applyFont="1" applyBorder="1"/>
    <xf numFmtId="0" fontId="6" fillId="0" borderId="1" xfId="2" applyFont="1" applyBorder="1" applyProtection="1"/>
    <xf numFmtId="165" fontId="2" fillId="0" borderId="1" xfId="0" applyNumberFormat="1" applyFont="1" applyBorder="1"/>
    <xf numFmtId="1" fontId="7" fillId="3" borderId="1" xfId="0" applyNumberFormat="1" applyFont="1" applyFill="1" applyBorder="1"/>
    <xf numFmtId="164" fontId="7" fillId="3" borderId="1" xfId="0" applyNumberFormat="1" applyFont="1" applyFill="1" applyBorder="1"/>
    <xf numFmtId="0" fontId="7" fillId="3" borderId="1" xfId="0" applyFont="1" applyFill="1" applyBorder="1"/>
    <xf numFmtId="14" fontId="7" fillId="3" borderId="1" xfId="0" applyNumberFormat="1" applyFont="1" applyFill="1" applyBorder="1"/>
    <xf numFmtId="0" fontId="8" fillId="3" borderId="1" xfId="2" applyFont="1" applyFill="1" applyBorder="1" applyProtection="1"/>
    <xf numFmtId="165" fontId="7" fillId="3" borderId="1" xfId="0" applyNumberFormat="1" applyFont="1" applyFill="1" applyBorder="1"/>
    <xf numFmtId="166" fontId="7" fillId="3" borderId="1" xfId="0" applyNumberFormat="1" applyFont="1" applyFill="1" applyBorder="1"/>
    <xf numFmtId="1" fontId="9" fillId="4" borderId="1" xfId="0" applyNumberFormat="1" applyFont="1" applyFill="1" applyBorder="1"/>
    <xf numFmtId="164" fontId="9" fillId="4" borderId="1" xfId="0" applyNumberFormat="1" applyFont="1" applyFill="1" applyBorder="1"/>
    <xf numFmtId="0" fontId="9" fillId="4" borderId="1" xfId="0" applyFont="1" applyFill="1" applyBorder="1"/>
    <xf numFmtId="14" fontId="9" fillId="4" borderId="1" xfId="0" applyNumberFormat="1" applyFont="1" applyFill="1" applyBorder="1"/>
    <xf numFmtId="0" fontId="10" fillId="4" borderId="1" xfId="2" applyFont="1" applyFill="1" applyBorder="1" applyProtection="1"/>
    <xf numFmtId="165" fontId="9" fillId="4" borderId="1" xfId="0" applyNumberFormat="1" applyFont="1" applyFill="1" applyBorder="1"/>
    <xf numFmtId="166" fontId="9" fillId="4" borderId="1" xfId="0" applyNumberFormat="1" applyFont="1" applyFill="1" applyBorder="1"/>
    <xf numFmtId="164" fontId="2" fillId="0" borderId="1" xfId="0" applyNumberFormat="1" applyFont="1" applyBorder="1" applyAlignment="1">
      <alignment horizontal="right"/>
    </xf>
    <xf numFmtId="165" fontId="2" fillId="0" borderId="1" xfId="0" applyNumberFormat="1" applyFont="1" applyBorder="1" applyAlignment="1">
      <alignment horizontal="left"/>
    </xf>
    <xf numFmtId="167" fontId="12" fillId="0" borderId="1" xfId="0" applyNumberFormat="1" applyFont="1" applyBorder="1"/>
    <xf numFmtId="14" fontId="12" fillId="0" borderId="1" xfId="0" applyNumberFormat="1" applyFont="1" applyBorder="1"/>
    <xf numFmtId="0" fontId="12" fillId="0" borderId="1" xfId="0" applyFont="1" applyBorder="1"/>
    <xf numFmtId="166" fontId="12" fillId="0" borderId="1" xfId="0" applyNumberFormat="1" applyFont="1" applyBorder="1"/>
    <xf numFmtId="14" fontId="12" fillId="0" borderId="1" xfId="0" applyNumberFormat="1" applyFont="1" applyBorder="1" applyAlignment="1">
      <alignment horizontal="right"/>
    </xf>
    <xf numFmtId="0" fontId="13" fillId="0" borderId="1" xfId="0" applyFont="1" applyBorder="1"/>
    <xf numFmtId="1" fontId="14" fillId="0" borderId="1" xfId="0" applyNumberFormat="1" applyFont="1" applyBorder="1"/>
    <xf numFmtId="167" fontId="14" fillId="0" borderId="1" xfId="0" applyNumberFormat="1" applyFont="1" applyBorder="1"/>
    <xf numFmtId="169" fontId="14" fillId="0" borderId="1" xfId="0" applyNumberFormat="1" applyFont="1" applyBorder="1"/>
    <xf numFmtId="14" fontId="14" fillId="0" borderId="1" xfId="0" applyNumberFormat="1" applyFont="1" applyBorder="1"/>
    <xf numFmtId="0" fontId="15" fillId="0" borderId="1" xfId="1" applyFont="1" applyFill="1" applyBorder="1" applyAlignment="1" applyProtection="1"/>
    <xf numFmtId="170" fontId="14" fillId="0" borderId="1" xfId="0" applyNumberFormat="1" applyFont="1" applyBorder="1"/>
    <xf numFmtId="0" fontId="14" fillId="0" borderId="1" xfId="0" applyFont="1" applyBorder="1"/>
    <xf numFmtId="166" fontId="14" fillId="0" borderId="1" xfId="0" applyNumberFormat="1" applyFont="1" applyBorder="1"/>
    <xf numFmtId="3" fontId="14" fillId="0" borderId="1" xfId="0" applyNumberFormat="1" applyFont="1" applyBorder="1"/>
    <xf numFmtId="171" fontId="14" fillId="0" borderId="1" xfId="0" applyNumberFormat="1" applyFont="1" applyBorder="1"/>
    <xf numFmtId="14" fontId="1" fillId="0" borderId="1" xfId="0" applyNumberFormat="1" applyFont="1" applyBorder="1"/>
    <xf numFmtId="168" fontId="4" fillId="0" borderId="1" xfId="1" applyNumberFormat="1" applyFont="1" applyFill="1" applyBorder="1" applyAlignment="1"/>
    <xf numFmtId="0" fontId="0" fillId="0" borderId="1" xfId="0" applyBorder="1" applyAlignment="1">
      <alignment horizontal="left"/>
    </xf>
    <xf numFmtId="1" fontId="9" fillId="5" borderId="1" xfId="0" applyNumberFormat="1" applyFont="1" applyFill="1" applyBorder="1"/>
    <xf numFmtId="167" fontId="9" fillId="5" borderId="1" xfId="0" applyNumberFormat="1" applyFont="1" applyFill="1" applyBorder="1"/>
    <xf numFmtId="14" fontId="9" fillId="5" borderId="1" xfId="0" applyNumberFormat="1" applyFont="1" applyFill="1" applyBorder="1"/>
    <xf numFmtId="168" fontId="10" fillId="5" borderId="1" xfId="1" applyNumberFormat="1" applyFont="1" applyFill="1" applyBorder="1" applyAlignment="1"/>
    <xf numFmtId="168" fontId="9" fillId="5" borderId="1" xfId="0" applyNumberFormat="1" applyFont="1" applyFill="1" applyBorder="1"/>
    <xf numFmtId="0" fontId="9" fillId="5" borderId="1" xfId="0" applyFont="1" applyFill="1" applyBorder="1"/>
    <xf numFmtId="0" fontId="11" fillId="5" borderId="1" xfId="0" applyFont="1" applyFill="1" applyBorder="1" applyAlignment="1">
      <alignment horizontal="left"/>
    </xf>
    <xf numFmtId="166" fontId="9" fillId="5" borderId="1" xfId="0" applyNumberFormat="1" applyFont="1" applyFill="1" applyBorder="1"/>
    <xf numFmtId="0" fontId="15" fillId="0" borderId="1" xfId="0" applyFont="1" applyBorder="1"/>
    <xf numFmtId="0" fontId="14" fillId="0" borderId="1" xfId="0" applyFont="1" applyBorder="1" applyAlignment="1">
      <alignment wrapText="1"/>
    </xf>
    <xf numFmtId="0" fontId="0" fillId="0" borderId="2" xfId="0" applyBorder="1"/>
  </cellXfs>
  <cellStyles count="3">
    <cellStyle name="Hyperlink" xfId="1" xr:uid="{17F6F773-D6C7-4F52-95D8-9F3C2AC2781A}"/>
    <cellStyle name="Hyperlink 1" xfId="2" xr:uid="{13A1FFFF-C24E-4E53-8E8B-5CDAEEEA9C8D}"/>
    <cellStyle name="Normal" xfId="0" builtinId="0"/>
  </cellStyles>
  <dxfs count="3">
    <dxf>
      <font>
        <color theme="9" tint="0.79998168889431442"/>
      </font>
      <fill>
        <patternFill>
          <bgColor theme="9" tint="-0.499984740745262"/>
        </patternFill>
      </fill>
    </dxf>
    <dxf>
      <font>
        <color theme="9" tint="0.79998168889431442"/>
      </font>
      <fill>
        <patternFill>
          <bgColor theme="9" tint="-0.499984740745262"/>
        </patternFill>
      </fill>
    </dxf>
    <dxf>
      <font>
        <color theme="5" tint="0.79998168889431442"/>
      </font>
      <fill>
        <patternFill>
          <bgColor theme="5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CB9A8-ABE4-434F-A4FD-3AF17BC9D1C6}">
  <dimension ref="A1:S246"/>
  <sheetViews>
    <sheetView tabSelected="1" zoomScale="70" zoomScaleNormal="70" workbookViewId="0">
      <selection activeCell="C6" sqref="C6"/>
    </sheetView>
  </sheetViews>
  <sheetFormatPr baseColWidth="10" defaultRowHeight="15" x14ac:dyDescent="0.25"/>
  <cols>
    <col min="1" max="1" width="30.140625" bestFit="1" customWidth="1"/>
    <col min="2" max="2" width="23.140625" bestFit="1" customWidth="1"/>
    <col min="3" max="3" width="84.85546875" bestFit="1" customWidth="1"/>
    <col min="4" max="4" width="23.140625" bestFit="1" customWidth="1"/>
    <col min="5" max="5" width="26.85546875" bestFit="1" customWidth="1"/>
    <col min="6" max="6" width="25.85546875" bestFit="1" customWidth="1"/>
    <col min="7" max="7" width="23.140625" bestFit="1" customWidth="1"/>
    <col min="8" max="8" width="21.7109375" bestFit="1" customWidth="1"/>
    <col min="9" max="9" width="55" bestFit="1" customWidth="1"/>
    <col min="10" max="10" width="22.140625" bestFit="1" customWidth="1"/>
    <col min="11" max="11" width="33" bestFit="1" customWidth="1"/>
    <col min="12" max="12" width="18.5703125" bestFit="1" customWidth="1"/>
    <col min="13" max="13" width="106.7109375" bestFit="1" customWidth="1"/>
    <col min="14" max="14" width="37.85546875" bestFit="1" customWidth="1"/>
    <col min="15" max="15" width="45.42578125" bestFit="1" customWidth="1"/>
    <col min="16" max="16" width="175.85546875" bestFit="1" customWidth="1"/>
    <col min="17" max="17" width="19.140625" bestFit="1" customWidth="1"/>
    <col min="18" max="18" width="18.5703125" bestFit="1" customWidth="1"/>
    <col min="19" max="19" width="13.42578125" bestFit="1" customWidth="1"/>
  </cols>
  <sheetData>
    <row r="1" spans="1:19" x14ac:dyDescent="0.25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5" t="s">
        <v>5</v>
      </c>
      <c r="G1" s="6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7" t="s">
        <v>12</v>
      </c>
      <c r="N1" s="7" t="s">
        <v>13</v>
      </c>
      <c r="O1" s="8" t="s">
        <v>14</v>
      </c>
      <c r="P1" s="7" t="s">
        <v>15</v>
      </c>
      <c r="Q1" s="9" t="s">
        <v>892</v>
      </c>
      <c r="R1" s="9" t="s">
        <v>893</v>
      </c>
      <c r="S1" t="s">
        <v>891</v>
      </c>
    </row>
    <row r="2" spans="1:19" x14ac:dyDescent="0.25">
      <c r="A2" s="10" t="s">
        <v>16</v>
      </c>
      <c r="B2" s="11">
        <v>897411807</v>
      </c>
      <c r="C2" s="12" t="s">
        <v>17</v>
      </c>
      <c r="D2" s="13">
        <v>44446</v>
      </c>
      <c r="E2" s="12" t="s">
        <v>18</v>
      </c>
      <c r="F2" s="13">
        <v>45175</v>
      </c>
      <c r="G2" s="12" t="s">
        <v>19</v>
      </c>
      <c r="H2" s="12">
        <v>293</v>
      </c>
      <c r="I2" s="12" t="s">
        <v>20</v>
      </c>
      <c r="J2" s="12">
        <v>1120</v>
      </c>
      <c r="K2" s="12" t="s">
        <v>21</v>
      </c>
      <c r="L2" s="12" t="s">
        <v>22</v>
      </c>
      <c r="M2" s="12" t="s">
        <v>23</v>
      </c>
      <c r="N2" s="13">
        <v>44263</v>
      </c>
      <c r="O2" s="14" t="s">
        <v>24</v>
      </c>
      <c r="P2" s="14" t="s">
        <v>25</v>
      </c>
      <c r="Q2" s="9">
        <f t="shared" ref="Q2:Q48" si="0">IF(D2&gt;44561,1,0)</f>
        <v>0</v>
      </c>
      <c r="R2" s="9">
        <f t="shared" ref="R2:R48" ca="1" si="1">IF(F2&lt;TODAY(),1,0)</f>
        <v>0</v>
      </c>
      <c r="S2" s="9">
        <f t="shared" ref="S2:S48" ca="1" si="2">IF(F2&gt;TODAY(),1,0)</f>
        <v>1</v>
      </c>
    </row>
    <row r="3" spans="1:19" x14ac:dyDescent="0.25">
      <c r="A3" s="10" t="s">
        <v>16</v>
      </c>
      <c r="B3" s="15">
        <v>775544026</v>
      </c>
      <c r="C3" s="13" t="s">
        <v>26</v>
      </c>
      <c r="D3" s="13">
        <v>44181</v>
      </c>
      <c r="E3" s="16" t="s">
        <v>27</v>
      </c>
      <c r="F3" s="13">
        <v>46006</v>
      </c>
      <c r="G3" s="17" t="s">
        <v>19</v>
      </c>
      <c r="H3" s="12">
        <v>14</v>
      </c>
      <c r="I3" s="12" t="s">
        <v>28</v>
      </c>
      <c r="J3" s="12">
        <v>1500</v>
      </c>
      <c r="K3" s="12" t="s">
        <v>29</v>
      </c>
      <c r="L3" s="12" t="s">
        <v>30</v>
      </c>
      <c r="M3" s="12" t="s">
        <v>31</v>
      </c>
      <c r="N3" s="13">
        <v>25996</v>
      </c>
      <c r="O3" s="18" t="s">
        <v>24</v>
      </c>
      <c r="P3" s="12" t="s">
        <v>32</v>
      </c>
      <c r="Q3" s="9">
        <f t="shared" si="0"/>
        <v>0</v>
      </c>
      <c r="R3" s="9">
        <f t="shared" ca="1" si="1"/>
        <v>0</v>
      </c>
      <c r="S3" s="9">
        <f t="shared" ca="1" si="2"/>
        <v>1</v>
      </c>
    </row>
    <row r="4" spans="1:19" x14ac:dyDescent="0.25">
      <c r="A4" s="10" t="s">
        <v>16</v>
      </c>
      <c r="B4" s="15">
        <v>810320374</v>
      </c>
      <c r="C4" s="13" t="s">
        <v>33</v>
      </c>
      <c r="D4" s="13">
        <v>44228</v>
      </c>
      <c r="E4" s="16" t="s">
        <v>27</v>
      </c>
      <c r="F4" s="13">
        <v>46053</v>
      </c>
      <c r="G4" s="17" t="s">
        <v>19</v>
      </c>
      <c r="H4" s="12">
        <v>1</v>
      </c>
      <c r="I4" s="12" t="s">
        <v>34</v>
      </c>
      <c r="J4" s="12">
        <v>1090</v>
      </c>
      <c r="K4" s="12" t="s">
        <v>35</v>
      </c>
      <c r="L4" s="12" t="s">
        <v>36</v>
      </c>
      <c r="M4" s="12" t="s">
        <v>37</v>
      </c>
      <c r="N4" s="13">
        <v>42082</v>
      </c>
      <c r="O4" s="18" t="s">
        <v>38</v>
      </c>
      <c r="P4" s="12" t="s">
        <v>39</v>
      </c>
      <c r="Q4" s="9">
        <f t="shared" si="0"/>
        <v>0</v>
      </c>
      <c r="R4" s="9">
        <f t="shared" ca="1" si="1"/>
        <v>0</v>
      </c>
      <c r="S4" s="9">
        <f t="shared" ca="1" si="2"/>
        <v>1</v>
      </c>
    </row>
    <row r="5" spans="1:19" x14ac:dyDescent="0.25">
      <c r="A5" s="10" t="s">
        <v>16</v>
      </c>
      <c r="B5" s="15">
        <v>343278982</v>
      </c>
      <c r="C5" s="13" t="s">
        <v>40</v>
      </c>
      <c r="D5" s="13">
        <v>43901</v>
      </c>
      <c r="E5" s="16" t="s">
        <v>27</v>
      </c>
      <c r="F5" s="13">
        <v>46091</v>
      </c>
      <c r="G5" s="17" t="s">
        <v>19</v>
      </c>
      <c r="H5" s="12">
        <v>623</v>
      </c>
      <c r="I5" s="12" t="s">
        <v>41</v>
      </c>
      <c r="J5" s="12">
        <v>1000</v>
      </c>
      <c r="K5" s="12" t="s">
        <v>42</v>
      </c>
      <c r="L5" s="12" t="s">
        <v>43</v>
      </c>
      <c r="M5" s="12" t="s">
        <v>44</v>
      </c>
      <c r="N5" s="13">
        <v>32143</v>
      </c>
      <c r="O5" s="18" t="s">
        <v>24</v>
      </c>
      <c r="P5" s="12" t="s">
        <v>32</v>
      </c>
      <c r="Q5" s="9">
        <f t="shared" si="0"/>
        <v>0</v>
      </c>
      <c r="R5" s="9">
        <f t="shared" ca="1" si="1"/>
        <v>0</v>
      </c>
      <c r="S5" s="9">
        <f t="shared" ca="1" si="2"/>
        <v>1</v>
      </c>
    </row>
    <row r="6" spans="1:19" x14ac:dyDescent="0.25">
      <c r="A6" s="10" t="s">
        <v>16</v>
      </c>
      <c r="B6" s="15">
        <v>828901645</v>
      </c>
      <c r="C6" s="13" t="s">
        <v>45</v>
      </c>
      <c r="D6" s="13">
        <v>44327</v>
      </c>
      <c r="E6" s="16" t="s">
        <v>27</v>
      </c>
      <c r="F6" s="13">
        <v>46166</v>
      </c>
      <c r="G6" s="17" t="s">
        <v>19</v>
      </c>
      <c r="H6" s="12" t="s">
        <v>46</v>
      </c>
      <c r="I6" s="12" t="s">
        <v>47</v>
      </c>
      <c r="J6" s="12">
        <v>1510</v>
      </c>
      <c r="K6" s="12" t="s">
        <v>48</v>
      </c>
      <c r="L6" s="12" t="s">
        <v>49</v>
      </c>
      <c r="M6" s="12" t="s">
        <v>50</v>
      </c>
      <c r="N6" s="13">
        <v>42797</v>
      </c>
      <c r="O6" s="18" t="s">
        <v>24</v>
      </c>
      <c r="P6" s="12" t="s">
        <v>32</v>
      </c>
      <c r="Q6" s="9">
        <f t="shared" si="0"/>
        <v>0</v>
      </c>
      <c r="R6" s="9">
        <f t="shared" ca="1" si="1"/>
        <v>0</v>
      </c>
      <c r="S6" s="9">
        <f t="shared" ca="1" si="2"/>
        <v>1</v>
      </c>
    </row>
    <row r="7" spans="1:19" x14ac:dyDescent="0.25">
      <c r="A7" s="10" t="s">
        <v>16</v>
      </c>
      <c r="B7" s="15">
        <v>419215561</v>
      </c>
      <c r="C7" s="13" t="s">
        <v>51</v>
      </c>
      <c r="D7" s="13">
        <v>44371</v>
      </c>
      <c r="E7" s="16" t="s">
        <v>27</v>
      </c>
      <c r="F7" s="13">
        <v>46196</v>
      </c>
      <c r="G7" s="17" t="s">
        <v>19</v>
      </c>
      <c r="H7" s="12">
        <v>13</v>
      </c>
      <c r="I7" s="12" t="s">
        <v>52</v>
      </c>
      <c r="J7" s="12">
        <v>1000</v>
      </c>
      <c r="K7" s="12" t="s">
        <v>42</v>
      </c>
      <c r="L7" s="12" t="s">
        <v>53</v>
      </c>
      <c r="M7" s="12" t="s">
        <v>54</v>
      </c>
      <c r="N7" s="13">
        <v>35933</v>
      </c>
      <c r="O7" s="18" t="s">
        <v>55</v>
      </c>
      <c r="P7" s="12" t="s">
        <v>56</v>
      </c>
      <c r="Q7" s="9">
        <f t="shared" si="0"/>
        <v>0</v>
      </c>
      <c r="R7" s="9">
        <f t="shared" ca="1" si="1"/>
        <v>0</v>
      </c>
      <c r="S7" s="9">
        <f t="shared" ca="1" si="2"/>
        <v>1</v>
      </c>
    </row>
    <row r="8" spans="1:19" x14ac:dyDescent="0.25">
      <c r="A8" s="12" t="s">
        <v>16</v>
      </c>
      <c r="B8" s="11">
        <v>840974703</v>
      </c>
      <c r="C8" s="12" t="s">
        <v>57</v>
      </c>
      <c r="D8" s="13">
        <v>44473</v>
      </c>
      <c r="E8" s="12" t="s">
        <v>27</v>
      </c>
      <c r="F8" s="13">
        <v>46298</v>
      </c>
      <c r="G8" s="12" t="s">
        <v>19</v>
      </c>
      <c r="H8" s="12">
        <v>85</v>
      </c>
      <c r="I8" s="12" t="s">
        <v>58</v>
      </c>
      <c r="J8" s="12">
        <v>1500</v>
      </c>
      <c r="K8" s="12" t="s">
        <v>59</v>
      </c>
      <c r="L8" s="12" t="s">
        <v>60</v>
      </c>
      <c r="M8" s="12" t="s">
        <v>61</v>
      </c>
      <c r="N8" s="13">
        <v>43273</v>
      </c>
      <c r="O8" s="14" t="s">
        <v>24</v>
      </c>
      <c r="P8" s="14" t="s">
        <v>62</v>
      </c>
      <c r="Q8" s="9">
        <f t="shared" si="0"/>
        <v>0</v>
      </c>
      <c r="R8" s="9">
        <f t="shared" ca="1" si="1"/>
        <v>0</v>
      </c>
      <c r="S8" s="9">
        <f t="shared" ca="1" si="2"/>
        <v>1</v>
      </c>
    </row>
    <row r="9" spans="1:19" x14ac:dyDescent="0.25">
      <c r="A9" s="10" t="s">
        <v>16</v>
      </c>
      <c r="B9" s="19">
        <v>775548795</v>
      </c>
      <c r="C9" s="13" t="s">
        <v>70</v>
      </c>
      <c r="D9" s="13">
        <v>43279</v>
      </c>
      <c r="E9" s="20" t="s">
        <v>27</v>
      </c>
      <c r="F9" s="13">
        <v>45104</v>
      </c>
      <c r="G9" s="21" t="s">
        <v>63</v>
      </c>
      <c r="H9" s="12">
        <v>8</v>
      </c>
      <c r="I9" s="12" t="s">
        <v>71</v>
      </c>
      <c r="J9" s="12">
        <v>3190</v>
      </c>
      <c r="K9" s="12" t="s">
        <v>72</v>
      </c>
      <c r="L9" s="12" t="s">
        <v>36</v>
      </c>
      <c r="M9" s="12" t="s">
        <v>37</v>
      </c>
      <c r="N9" s="13">
        <v>25961</v>
      </c>
      <c r="O9" s="18" t="s">
        <v>24</v>
      </c>
      <c r="P9" s="12" t="s">
        <v>73</v>
      </c>
      <c r="Q9" s="9">
        <f t="shared" si="0"/>
        <v>0</v>
      </c>
      <c r="R9" s="9">
        <f t="shared" ca="1" si="1"/>
        <v>0</v>
      </c>
      <c r="S9" s="9">
        <f t="shared" ca="1" si="2"/>
        <v>1</v>
      </c>
    </row>
    <row r="10" spans="1:19" x14ac:dyDescent="0.25">
      <c r="A10" s="10" t="s">
        <v>16</v>
      </c>
      <c r="B10" s="19">
        <v>849111067</v>
      </c>
      <c r="C10" s="12" t="s">
        <v>92</v>
      </c>
      <c r="D10" s="13">
        <v>44393</v>
      </c>
      <c r="E10" s="20" t="s">
        <v>18</v>
      </c>
      <c r="F10" s="13">
        <v>45122</v>
      </c>
      <c r="G10" s="21" t="s">
        <v>63</v>
      </c>
      <c r="H10" s="12"/>
      <c r="I10" s="12" t="s">
        <v>93</v>
      </c>
      <c r="J10" s="12">
        <v>3200</v>
      </c>
      <c r="K10" s="12" t="s">
        <v>88</v>
      </c>
      <c r="L10" s="12" t="s">
        <v>94</v>
      </c>
      <c r="M10" s="12" t="s">
        <v>95</v>
      </c>
      <c r="N10" s="13">
        <v>43543</v>
      </c>
      <c r="O10" s="18" t="s">
        <v>96</v>
      </c>
      <c r="P10" s="12" t="s">
        <v>69</v>
      </c>
      <c r="Q10" s="9">
        <f t="shared" si="0"/>
        <v>0</v>
      </c>
      <c r="R10" s="9">
        <f t="shared" ca="1" si="1"/>
        <v>0</v>
      </c>
      <c r="S10" s="9">
        <f t="shared" ca="1" si="2"/>
        <v>1</v>
      </c>
    </row>
    <row r="11" spans="1:19" x14ac:dyDescent="0.25">
      <c r="A11" s="10" t="s">
        <v>16</v>
      </c>
      <c r="B11" s="19">
        <v>791768955</v>
      </c>
      <c r="C11" s="13" t="s">
        <v>74</v>
      </c>
      <c r="D11" s="13">
        <v>43823</v>
      </c>
      <c r="E11" s="20" t="s">
        <v>27</v>
      </c>
      <c r="F11" s="13">
        <v>45649</v>
      </c>
      <c r="G11" s="21" t="s">
        <v>63</v>
      </c>
      <c r="H11" s="12">
        <v>12</v>
      </c>
      <c r="I11" s="12" t="s">
        <v>75</v>
      </c>
      <c r="J11" s="12">
        <v>3300</v>
      </c>
      <c r="K11" s="12" t="s">
        <v>76</v>
      </c>
      <c r="L11" s="12" t="s">
        <v>77</v>
      </c>
      <c r="M11" s="12" t="s">
        <v>78</v>
      </c>
      <c r="N11" s="13">
        <v>41219</v>
      </c>
      <c r="O11" s="18" t="s">
        <v>24</v>
      </c>
      <c r="P11" s="12" t="s">
        <v>79</v>
      </c>
      <c r="Q11" s="9">
        <f t="shared" si="0"/>
        <v>0</v>
      </c>
      <c r="R11" s="9">
        <f t="shared" ca="1" si="1"/>
        <v>0</v>
      </c>
      <c r="S11" s="9">
        <f t="shared" ca="1" si="2"/>
        <v>1</v>
      </c>
    </row>
    <row r="12" spans="1:19" x14ac:dyDescent="0.25">
      <c r="A12" s="10" t="s">
        <v>16</v>
      </c>
      <c r="B12" s="19">
        <v>814390894</v>
      </c>
      <c r="C12" s="13" t="s">
        <v>80</v>
      </c>
      <c r="D12" s="13">
        <v>43958</v>
      </c>
      <c r="E12" s="20" t="s">
        <v>18</v>
      </c>
      <c r="F12" s="13">
        <v>45783</v>
      </c>
      <c r="G12" s="21" t="s">
        <v>63</v>
      </c>
      <c r="H12" s="12">
        <v>1</v>
      </c>
      <c r="I12" s="12" t="s">
        <v>81</v>
      </c>
      <c r="J12" s="12">
        <v>3000</v>
      </c>
      <c r="K12" s="12" t="s">
        <v>67</v>
      </c>
      <c r="L12" s="12" t="s">
        <v>49</v>
      </c>
      <c r="M12" s="12" t="s">
        <v>50</v>
      </c>
      <c r="N12" s="13">
        <v>42213</v>
      </c>
      <c r="O12" s="18" t="s">
        <v>82</v>
      </c>
      <c r="P12" s="12" t="s">
        <v>73</v>
      </c>
      <c r="Q12" s="9">
        <f t="shared" si="0"/>
        <v>0</v>
      </c>
      <c r="R12" s="9">
        <f t="shared" ca="1" si="1"/>
        <v>0</v>
      </c>
      <c r="S12" s="9">
        <f t="shared" ca="1" si="2"/>
        <v>1</v>
      </c>
    </row>
    <row r="13" spans="1:19" x14ac:dyDescent="0.25">
      <c r="A13" s="10" t="s">
        <v>16</v>
      </c>
      <c r="B13" s="19">
        <v>750124349</v>
      </c>
      <c r="C13" s="13" t="s">
        <v>83</v>
      </c>
      <c r="D13" s="13">
        <v>44137</v>
      </c>
      <c r="E13" s="20" t="s">
        <v>27</v>
      </c>
      <c r="F13" s="13">
        <v>45962</v>
      </c>
      <c r="G13" s="21" t="s">
        <v>63</v>
      </c>
      <c r="H13" s="12"/>
      <c r="I13" s="12" t="s">
        <v>84</v>
      </c>
      <c r="J13" s="12">
        <v>3160</v>
      </c>
      <c r="K13" s="12" t="s">
        <v>85</v>
      </c>
      <c r="L13" s="12" t="s">
        <v>60</v>
      </c>
      <c r="M13" s="12" t="s">
        <v>61</v>
      </c>
      <c r="N13" s="13">
        <v>40922</v>
      </c>
      <c r="O13" s="18" t="s">
        <v>24</v>
      </c>
      <c r="P13" s="12" t="s">
        <v>32</v>
      </c>
      <c r="Q13" s="9">
        <f t="shared" si="0"/>
        <v>0</v>
      </c>
      <c r="R13" s="9">
        <f t="shared" ca="1" si="1"/>
        <v>0</v>
      </c>
      <c r="S13" s="9">
        <f t="shared" ca="1" si="2"/>
        <v>1</v>
      </c>
    </row>
    <row r="14" spans="1:19" x14ac:dyDescent="0.25">
      <c r="A14" s="10" t="s">
        <v>16</v>
      </c>
      <c r="B14" s="19">
        <v>453303802</v>
      </c>
      <c r="C14" s="12" t="s">
        <v>97</v>
      </c>
      <c r="D14" s="13">
        <v>44259</v>
      </c>
      <c r="E14" s="20" t="s">
        <v>27</v>
      </c>
      <c r="F14" s="13">
        <v>46084</v>
      </c>
      <c r="G14" s="21" t="s">
        <v>63</v>
      </c>
      <c r="H14" s="12"/>
      <c r="I14" s="12" t="s">
        <v>98</v>
      </c>
      <c r="J14" s="12">
        <v>3370</v>
      </c>
      <c r="K14" s="12" t="s">
        <v>99</v>
      </c>
      <c r="L14" s="12" t="s">
        <v>100</v>
      </c>
      <c r="M14" s="12" t="s">
        <v>101</v>
      </c>
      <c r="N14" s="13">
        <v>37284</v>
      </c>
      <c r="O14" s="18" t="s">
        <v>24</v>
      </c>
      <c r="P14" s="12" t="s">
        <v>73</v>
      </c>
      <c r="Q14" s="9">
        <f t="shared" si="0"/>
        <v>0</v>
      </c>
      <c r="R14" s="9">
        <f t="shared" ca="1" si="1"/>
        <v>0</v>
      </c>
      <c r="S14" s="9">
        <f t="shared" ca="1" si="2"/>
        <v>1</v>
      </c>
    </row>
    <row r="15" spans="1:19" x14ac:dyDescent="0.25">
      <c r="A15" s="10" t="s">
        <v>16</v>
      </c>
      <c r="B15" s="19">
        <v>337929988</v>
      </c>
      <c r="C15" s="12" t="s">
        <v>102</v>
      </c>
      <c r="D15" s="13">
        <v>44279</v>
      </c>
      <c r="E15" s="20" t="s">
        <v>27</v>
      </c>
      <c r="F15" s="13">
        <v>46104</v>
      </c>
      <c r="G15" s="21" t="s">
        <v>63</v>
      </c>
      <c r="H15" s="12">
        <v>35</v>
      </c>
      <c r="I15" s="12" t="s">
        <v>103</v>
      </c>
      <c r="J15" s="12">
        <v>3000</v>
      </c>
      <c r="K15" s="12" t="s">
        <v>67</v>
      </c>
      <c r="L15" s="12" t="s">
        <v>104</v>
      </c>
      <c r="M15" s="12" t="s">
        <v>105</v>
      </c>
      <c r="N15" s="13">
        <v>31547</v>
      </c>
      <c r="O15" s="18" t="s">
        <v>24</v>
      </c>
      <c r="P15" s="12" t="s">
        <v>66</v>
      </c>
      <c r="Q15" s="9">
        <f t="shared" si="0"/>
        <v>0</v>
      </c>
      <c r="R15" s="9">
        <f t="shared" ca="1" si="1"/>
        <v>0</v>
      </c>
      <c r="S15" s="9">
        <f t="shared" ca="1" si="2"/>
        <v>1</v>
      </c>
    </row>
    <row r="16" spans="1:19" x14ac:dyDescent="0.25">
      <c r="A16" s="10" t="s">
        <v>16</v>
      </c>
      <c r="B16" s="19">
        <v>831577176</v>
      </c>
      <c r="C16" s="13" t="s">
        <v>86</v>
      </c>
      <c r="D16" s="13">
        <v>44366</v>
      </c>
      <c r="E16" s="20" t="s">
        <v>27</v>
      </c>
      <c r="F16" s="13">
        <v>46191</v>
      </c>
      <c r="G16" s="21" t="s">
        <v>63</v>
      </c>
      <c r="H16" s="12">
        <v>50</v>
      </c>
      <c r="I16" s="12" t="s">
        <v>87</v>
      </c>
      <c r="J16" s="12">
        <v>3200</v>
      </c>
      <c r="K16" s="12" t="s">
        <v>88</v>
      </c>
      <c r="L16" s="12" t="s">
        <v>89</v>
      </c>
      <c r="M16" s="12" t="s">
        <v>90</v>
      </c>
      <c r="N16" s="13">
        <v>42971</v>
      </c>
      <c r="O16" s="18" t="s">
        <v>91</v>
      </c>
      <c r="P16" s="12" t="s">
        <v>69</v>
      </c>
      <c r="Q16" s="9">
        <f t="shared" si="0"/>
        <v>0</v>
      </c>
      <c r="R16" s="9">
        <f t="shared" ca="1" si="1"/>
        <v>0</v>
      </c>
      <c r="S16" s="9">
        <f t="shared" ca="1" si="2"/>
        <v>1</v>
      </c>
    </row>
    <row r="17" spans="1:19" x14ac:dyDescent="0.25">
      <c r="A17" s="10" t="s">
        <v>16</v>
      </c>
      <c r="B17" s="19">
        <v>823191796</v>
      </c>
      <c r="C17" s="12" t="s">
        <v>106</v>
      </c>
      <c r="D17" s="13">
        <v>44441</v>
      </c>
      <c r="E17" s="20" t="s">
        <v>27</v>
      </c>
      <c r="F17" s="13">
        <v>46266</v>
      </c>
      <c r="G17" s="21" t="s">
        <v>63</v>
      </c>
      <c r="H17" s="12">
        <v>3</v>
      </c>
      <c r="I17" s="12" t="s">
        <v>107</v>
      </c>
      <c r="J17" s="12">
        <v>3320</v>
      </c>
      <c r="K17" s="12" t="s">
        <v>108</v>
      </c>
      <c r="L17" s="12" t="s">
        <v>49</v>
      </c>
      <c r="M17" s="12" t="s">
        <v>50</v>
      </c>
      <c r="N17" s="13">
        <v>42617</v>
      </c>
      <c r="O17" s="18" t="s">
        <v>24</v>
      </c>
      <c r="P17" s="12" t="s">
        <v>69</v>
      </c>
      <c r="Q17" s="9">
        <f t="shared" si="0"/>
        <v>0</v>
      </c>
      <c r="R17" s="9">
        <f t="shared" ca="1" si="1"/>
        <v>0</v>
      </c>
      <c r="S17" s="9">
        <f t="shared" ca="1" si="2"/>
        <v>1</v>
      </c>
    </row>
    <row r="18" spans="1:19" x14ac:dyDescent="0.25">
      <c r="A18" s="10" t="s">
        <v>16</v>
      </c>
      <c r="B18" s="19">
        <v>343012811</v>
      </c>
      <c r="C18" s="12" t="s">
        <v>109</v>
      </c>
      <c r="D18" s="13">
        <v>44498</v>
      </c>
      <c r="E18" s="20" t="s">
        <v>27</v>
      </c>
      <c r="F18" s="13">
        <v>46323</v>
      </c>
      <c r="G18" s="21" t="s">
        <v>63</v>
      </c>
      <c r="H18" s="12" t="s">
        <v>110</v>
      </c>
      <c r="I18" s="12" t="s">
        <v>111</v>
      </c>
      <c r="J18" s="12">
        <v>3200</v>
      </c>
      <c r="K18" s="12" t="s">
        <v>88</v>
      </c>
      <c r="L18" s="12" t="s">
        <v>104</v>
      </c>
      <c r="M18" s="12" t="s">
        <v>105</v>
      </c>
      <c r="N18" s="13">
        <v>31947</v>
      </c>
      <c r="O18" s="18" t="s">
        <v>24</v>
      </c>
      <c r="P18" s="12" t="s">
        <v>66</v>
      </c>
      <c r="Q18" s="9">
        <f t="shared" si="0"/>
        <v>0</v>
      </c>
      <c r="R18" s="9">
        <f t="shared" ca="1" si="1"/>
        <v>0</v>
      </c>
      <c r="S18" s="9">
        <f t="shared" ca="1" si="2"/>
        <v>1</v>
      </c>
    </row>
    <row r="19" spans="1:19" x14ac:dyDescent="0.25">
      <c r="A19" s="10" t="s">
        <v>16</v>
      </c>
      <c r="B19" s="19">
        <v>520335860</v>
      </c>
      <c r="C19" s="12" t="s">
        <v>112</v>
      </c>
      <c r="D19" s="13">
        <v>44498</v>
      </c>
      <c r="E19" s="20" t="s">
        <v>27</v>
      </c>
      <c r="F19" s="13">
        <v>46323</v>
      </c>
      <c r="G19" s="21" t="s">
        <v>63</v>
      </c>
      <c r="H19" s="12"/>
      <c r="I19" s="12" t="s">
        <v>113</v>
      </c>
      <c r="J19" s="12">
        <v>3410</v>
      </c>
      <c r="K19" s="12" t="s">
        <v>114</v>
      </c>
      <c r="L19" s="12" t="s">
        <v>115</v>
      </c>
      <c r="M19" s="12" t="s">
        <v>116</v>
      </c>
      <c r="N19" s="13">
        <v>42543</v>
      </c>
      <c r="O19" s="18" t="s">
        <v>117</v>
      </c>
      <c r="P19" s="12" t="s">
        <v>69</v>
      </c>
      <c r="Q19" s="9">
        <f t="shared" si="0"/>
        <v>0</v>
      </c>
      <c r="R19" s="9">
        <f t="shared" ca="1" si="1"/>
        <v>0</v>
      </c>
      <c r="S19" s="9">
        <f t="shared" ca="1" si="2"/>
        <v>1</v>
      </c>
    </row>
    <row r="20" spans="1:19" x14ac:dyDescent="0.25">
      <c r="A20" s="10" t="s">
        <v>16</v>
      </c>
      <c r="B20" s="19">
        <v>407521798</v>
      </c>
      <c r="C20" s="12" t="s">
        <v>118</v>
      </c>
      <c r="D20" s="13">
        <v>44498</v>
      </c>
      <c r="E20" s="20" t="s">
        <v>27</v>
      </c>
      <c r="F20" s="13">
        <v>46323</v>
      </c>
      <c r="G20" s="21" t="s">
        <v>63</v>
      </c>
      <c r="H20" s="12">
        <v>29</v>
      </c>
      <c r="I20" s="12" t="s">
        <v>119</v>
      </c>
      <c r="J20" s="12">
        <v>3000</v>
      </c>
      <c r="K20" s="12" t="s">
        <v>67</v>
      </c>
      <c r="L20" s="12" t="s">
        <v>60</v>
      </c>
      <c r="M20" s="12" t="s">
        <v>120</v>
      </c>
      <c r="N20" s="13">
        <v>38731</v>
      </c>
      <c r="O20" s="18" t="s">
        <v>24</v>
      </c>
      <c r="P20" s="12" t="s">
        <v>69</v>
      </c>
      <c r="Q20" s="9">
        <f t="shared" si="0"/>
        <v>0</v>
      </c>
      <c r="R20" s="9">
        <f t="shared" ca="1" si="1"/>
        <v>0</v>
      </c>
      <c r="S20" s="9">
        <f t="shared" ca="1" si="2"/>
        <v>1</v>
      </c>
    </row>
    <row r="21" spans="1:19" x14ac:dyDescent="0.25">
      <c r="A21" s="22" t="s">
        <v>16</v>
      </c>
      <c r="B21" s="23">
        <v>824222384</v>
      </c>
      <c r="C21" s="24" t="s">
        <v>121</v>
      </c>
      <c r="D21" s="25">
        <v>44691</v>
      </c>
      <c r="E21" s="26" t="s">
        <v>27</v>
      </c>
      <c r="F21" s="25">
        <v>46516</v>
      </c>
      <c r="G21" s="27" t="s">
        <v>63</v>
      </c>
      <c r="H21" s="24">
        <v>10</v>
      </c>
      <c r="I21" s="24" t="s">
        <v>122</v>
      </c>
      <c r="J21" s="24">
        <v>3410</v>
      </c>
      <c r="K21" s="24" t="s">
        <v>123</v>
      </c>
      <c r="L21" s="24" t="s">
        <v>124</v>
      </c>
      <c r="M21" s="24" t="s">
        <v>125</v>
      </c>
      <c r="N21" s="25"/>
      <c r="O21" s="28" t="s">
        <v>117</v>
      </c>
      <c r="P21" s="24" t="s">
        <v>69</v>
      </c>
      <c r="Q21" s="9">
        <f t="shared" si="0"/>
        <v>1</v>
      </c>
      <c r="R21" s="9">
        <f t="shared" ca="1" si="1"/>
        <v>0</v>
      </c>
      <c r="S21" s="9">
        <f t="shared" ca="1" si="2"/>
        <v>1</v>
      </c>
    </row>
    <row r="22" spans="1:19" x14ac:dyDescent="0.25">
      <c r="A22" s="22" t="s">
        <v>16</v>
      </c>
      <c r="B22" s="23">
        <v>842764441</v>
      </c>
      <c r="C22" s="24" t="s">
        <v>126</v>
      </c>
      <c r="D22" s="25">
        <v>44880</v>
      </c>
      <c r="E22" s="26" t="s">
        <v>27</v>
      </c>
      <c r="F22" s="25">
        <v>46705</v>
      </c>
      <c r="G22" s="27" t="s">
        <v>63</v>
      </c>
      <c r="H22" s="24">
        <v>79</v>
      </c>
      <c r="I22" s="24" t="s">
        <v>127</v>
      </c>
      <c r="J22" s="24">
        <v>3320</v>
      </c>
      <c r="K22" s="24" t="s">
        <v>128</v>
      </c>
      <c r="L22" s="24" t="s">
        <v>129</v>
      </c>
      <c r="M22" s="24" t="s">
        <v>130</v>
      </c>
      <c r="N22" s="25"/>
      <c r="O22" s="28" t="s">
        <v>117</v>
      </c>
      <c r="P22" s="24" t="s">
        <v>69</v>
      </c>
      <c r="Q22" s="9">
        <f t="shared" si="0"/>
        <v>1</v>
      </c>
      <c r="R22" s="9">
        <f t="shared" ca="1" si="1"/>
        <v>0</v>
      </c>
      <c r="S22" s="9">
        <f t="shared" ca="1" si="2"/>
        <v>1</v>
      </c>
    </row>
    <row r="23" spans="1:19" x14ac:dyDescent="0.25">
      <c r="A23" s="12" t="s">
        <v>16</v>
      </c>
      <c r="B23" s="11">
        <v>392757977</v>
      </c>
      <c r="C23" s="12" t="s">
        <v>137</v>
      </c>
      <c r="D23" s="13">
        <v>43180</v>
      </c>
      <c r="E23" s="12" t="s">
        <v>27</v>
      </c>
      <c r="F23" s="13">
        <v>45005</v>
      </c>
      <c r="G23" s="12" t="s">
        <v>131</v>
      </c>
      <c r="H23" s="12">
        <v>1</v>
      </c>
      <c r="I23" s="12" t="s">
        <v>138</v>
      </c>
      <c r="J23" s="12">
        <v>7410</v>
      </c>
      <c r="K23" s="12" t="s">
        <v>139</v>
      </c>
      <c r="L23" s="12" t="s">
        <v>140</v>
      </c>
      <c r="M23" s="12" t="s">
        <v>141</v>
      </c>
      <c r="N23" s="13">
        <v>33427</v>
      </c>
      <c r="O23" s="14" t="s">
        <v>24</v>
      </c>
      <c r="P23" s="14"/>
      <c r="Q23" s="9">
        <f t="shared" si="0"/>
        <v>0</v>
      </c>
      <c r="R23" s="9">
        <f t="shared" ca="1" si="1"/>
        <v>0</v>
      </c>
      <c r="S23" s="9">
        <f t="shared" ca="1" si="2"/>
        <v>1</v>
      </c>
    </row>
    <row r="24" spans="1:19" x14ac:dyDescent="0.25">
      <c r="A24" s="12" t="s">
        <v>16</v>
      </c>
      <c r="B24" s="11">
        <v>791150063</v>
      </c>
      <c r="C24" s="12" t="s">
        <v>142</v>
      </c>
      <c r="D24" s="13">
        <v>43677</v>
      </c>
      <c r="E24" s="12" t="s">
        <v>27</v>
      </c>
      <c r="F24" s="13">
        <v>45503</v>
      </c>
      <c r="G24" s="12" t="s">
        <v>131</v>
      </c>
      <c r="H24" s="12">
        <v>330</v>
      </c>
      <c r="I24" s="12" t="s">
        <v>143</v>
      </c>
      <c r="J24" s="12">
        <v>7170</v>
      </c>
      <c r="K24" s="12" t="s">
        <v>134</v>
      </c>
      <c r="L24" s="12" t="s">
        <v>49</v>
      </c>
      <c r="M24" s="12" t="s">
        <v>50</v>
      </c>
      <c r="N24" s="13">
        <v>41269</v>
      </c>
      <c r="O24" s="14" t="s">
        <v>24</v>
      </c>
      <c r="P24" s="14"/>
      <c r="Q24" s="9">
        <f t="shared" si="0"/>
        <v>0</v>
      </c>
      <c r="R24" s="9">
        <f t="shared" ca="1" si="1"/>
        <v>0</v>
      </c>
      <c r="S24" s="9">
        <f t="shared" ca="1" si="2"/>
        <v>1</v>
      </c>
    </row>
    <row r="25" spans="1:19" x14ac:dyDescent="0.25">
      <c r="A25" s="12" t="s">
        <v>16</v>
      </c>
      <c r="B25" s="11">
        <v>539096172</v>
      </c>
      <c r="C25" s="12" t="s">
        <v>144</v>
      </c>
      <c r="D25" s="13">
        <v>44385</v>
      </c>
      <c r="E25" s="12" t="s">
        <v>27</v>
      </c>
      <c r="F25" s="13">
        <v>46210</v>
      </c>
      <c r="G25" s="12" t="s">
        <v>131</v>
      </c>
      <c r="H25" s="12"/>
      <c r="I25" s="12" t="s">
        <v>145</v>
      </c>
      <c r="J25" s="12">
        <v>7400</v>
      </c>
      <c r="K25" s="12" t="s">
        <v>146</v>
      </c>
      <c r="L25" s="12" t="s">
        <v>147</v>
      </c>
      <c r="M25" s="12" t="s">
        <v>148</v>
      </c>
      <c r="N25" s="13">
        <v>40872</v>
      </c>
      <c r="O25" s="14" t="s">
        <v>149</v>
      </c>
      <c r="P25" s="14"/>
      <c r="Q25" s="9">
        <f t="shared" si="0"/>
        <v>0</v>
      </c>
      <c r="R25" s="9">
        <f t="shared" ca="1" si="1"/>
        <v>0</v>
      </c>
      <c r="S25" s="9">
        <f t="shared" ca="1" si="2"/>
        <v>1</v>
      </c>
    </row>
    <row r="26" spans="1:19" x14ac:dyDescent="0.25">
      <c r="A26" s="10" t="s">
        <v>16</v>
      </c>
      <c r="B26" s="15">
        <v>324621184</v>
      </c>
      <c r="C26" s="13" t="s">
        <v>150</v>
      </c>
      <c r="D26" s="13">
        <v>44399</v>
      </c>
      <c r="E26" s="16" t="s">
        <v>27</v>
      </c>
      <c r="F26" s="13">
        <v>46224</v>
      </c>
      <c r="G26" s="17" t="s">
        <v>131</v>
      </c>
      <c r="H26" s="12" t="s">
        <v>151</v>
      </c>
      <c r="I26" s="12" t="s">
        <v>152</v>
      </c>
      <c r="J26" s="12">
        <v>7190</v>
      </c>
      <c r="K26" s="12" t="s">
        <v>153</v>
      </c>
      <c r="L26" s="12" t="s">
        <v>154</v>
      </c>
      <c r="M26" s="12" t="s">
        <v>155</v>
      </c>
      <c r="N26" s="13">
        <v>30112</v>
      </c>
      <c r="O26" s="18" t="s">
        <v>149</v>
      </c>
      <c r="P26" s="12"/>
      <c r="Q26" s="9">
        <f t="shared" si="0"/>
        <v>0</v>
      </c>
      <c r="R26" s="9">
        <f t="shared" ca="1" si="1"/>
        <v>0</v>
      </c>
      <c r="S26" s="9">
        <f t="shared" ca="1" si="2"/>
        <v>1</v>
      </c>
    </row>
    <row r="27" spans="1:19" x14ac:dyDescent="0.25">
      <c r="A27" s="12" t="s">
        <v>16</v>
      </c>
      <c r="B27" s="11">
        <v>484722632</v>
      </c>
      <c r="C27" s="12" t="s">
        <v>156</v>
      </c>
      <c r="D27" s="13">
        <v>44550</v>
      </c>
      <c r="E27" s="12" t="s">
        <v>27</v>
      </c>
      <c r="F27" s="13">
        <v>46376</v>
      </c>
      <c r="G27" s="12" t="s">
        <v>131</v>
      </c>
      <c r="H27" s="12">
        <v>1</v>
      </c>
      <c r="I27" s="12" t="s">
        <v>157</v>
      </c>
      <c r="J27" s="12">
        <v>7380</v>
      </c>
      <c r="K27" s="12" t="s">
        <v>158</v>
      </c>
      <c r="L27" s="12" t="s">
        <v>49</v>
      </c>
      <c r="M27" s="12" t="s">
        <v>50</v>
      </c>
      <c r="N27" s="13">
        <v>38569</v>
      </c>
      <c r="O27" s="14" t="s">
        <v>24</v>
      </c>
      <c r="P27" s="14" t="s">
        <v>159</v>
      </c>
      <c r="Q27" s="9">
        <f t="shared" si="0"/>
        <v>0</v>
      </c>
      <c r="R27" s="9">
        <f t="shared" ca="1" si="1"/>
        <v>0</v>
      </c>
      <c r="S27" s="9">
        <f t="shared" ca="1" si="2"/>
        <v>1</v>
      </c>
    </row>
    <row r="28" spans="1:19" x14ac:dyDescent="0.25">
      <c r="A28" s="22" t="s">
        <v>16</v>
      </c>
      <c r="B28" s="23">
        <v>750434409</v>
      </c>
      <c r="C28" s="24" t="s">
        <v>160</v>
      </c>
      <c r="D28" s="25">
        <v>44567</v>
      </c>
      <c r="E28" s="26" t="s">
        <v>27</v>
      </c>
      <c r="F28" s="25">
        <v>46392</v>
      </c>
      <c r="G28" s="27" t="s">
        <v>131</v>
      </c>
      <c r="H28" s="24" t="s">
        <v>161</v>
      </c>
      <c r="I28" s="24" t="s">
        <v>152</v>
      </c>
      <c r="J28" s="24">
        <v>7190</v>
      </c>
      <c r="K28" s="24" t="s">
        <v>153</v>
      </c>
      <c r="L28" s="24" t="s">
        <v>94</v>
      </c>
      <c r="M28" s="24" t="s">
        <v>95</v>
      </c>
      <c r="N28" s="25">
        <v>40991</v>
      </c>
      <c r="O28" s="28" t="s">
        <v>162</v>
      </c>
      <c r="P28" s="24"/>
      <c r="Q28" s="9">
        <f t="shared" si="0"/>
        <v>1</v>
      </c>
      <c r="R28" s="9">
        <f t="shared" ca="1" si="1"/>
        <v>0</v>
      </c>
      <c r="S28" s="9">
        <f t="shared" ca="1" si="2"/>
        <v>1</v>
      </c>
    </row>
    <row r="29" spans="1:19" x14ac:dyDescent="0.25">
      <c r="A29" s="22" t="s">
        <v>16</v>
      </c>
      <c r="B29" s="23">
        <v>434523700</v>
      </c>
      <c r="C29" s="24" t="s">
        <v>163</v>
      </c>
      <c r="D29" s="25">
        <v>44643</v>
      </c>
      <c r="E29" s="26" t="s">
        <v>27</v>
      </c>
      <c r="F29" s="25">
        <v>46468</v>
      </c>
      <c r="G29" s="27" t="s">
        <v>131</v>
      </c>
      <c r="H29" s="24">
        <v>15</v>
      </c>
      <c r="I29" s="24" t="s">
        <v>164</v>
      </c>
      <c r="J29" s="24">
        <v>7400</v>
      </c>
      <c r="K29" s="24" t="s">
        <v>146</v>
      </c>
      <c r="L29" s="24" t="s">
        <v>49</v>
      </c>
      <c r="M29" s="24" t="s">
        <v>50</v>
      </c>
      <c r="N29" s="25">
        <v>36581</v>
      </c>
      <c r="O29" s="28" t="s">
        <v>24</v>
      </c>
      <c r="P29" s="24"/>
      <c r="Q29" s="9">
        <f t="shared" si="0"/>
        <v>1</v>
      </c>
      <c r="R29" s="9">
        <f t="shared" ca="1" si="1"/>
        <v>0</v>
      </c>
      <c r="S29" s="9">
        <f t="shared" ca="1" si="2"/>
        <v>1</v>
      </c>
    </row>
    <row r="30" spans="1:19" x14ac:dyDescent="0.25">
      <c r="A30" s="29" t="s">
        <v>16</v>
      </c>
      <c r="B30" s="30">
        <v>833239296</v>
      </c>
      <c r="C30" s="31" t="s">
        <v>165</v>
      </c>
      <c r="D30" s="32">
        <v>44666</v>
      </c>
      <c r="E30" s="33" t="s">
        <v>27</v>
      </c>
      <c r="F30" s="32">
        <v>46526</v>
      </c>
      <c r="G30" s="34" t="s">
        <v>131</v>
      </c>
      <c r="H30" s="31"/>
      <c r="I30" s="31" t="s">
        <v>166</v>
      </c>
      <c r="J30" s="31">
        <v>7400</v>
      </c>
      <c r="K30" s="31" t="s">
        <v>146</v>
      </c>
      <c r="L30" s="31" t="s">
        <v>49</v>
      </c>
      <c r="M30" s="31" t="s">
        <v>50</v>
      </c>
      <c r="N30" s="32">
        <v>42913</v>
      </c>
      <c r="O30" s="35" t="s">
        <v>24</v>
      </c>
      <c r="P30" s="31" t="s">
        <v>56</v>
      </c>
      <c r="Q30" s="9">
        <f t="shared" si="0"/>
        <v>1</v>
      </c>
      <c r="R30" s="9">
        <f t="shared" ca="1" si="1"/>
        <v>0</v>
      </c>
      <c r="S30" s="9">
        <f t="shared" ca="1" si="2"/>
        <v>1</v>
      </c>
    </row>
    <row r="31" spans="1:19" x14ac:dyDescent="0.25">
      <c r="A31" s="29" t="s">
        <v>16</v>
      </c>
      <c r="B31" s="30">
        <v>538601279</v>
      </c>
      <c r="C31" s="31" t="s">
        <v>167</v>
      </c>
      <c r="D31" s="32">
        <v>44732</v>
      </c>
      <c r="E31" s="33" t="s">
        <v>27</v>
      </c>
      <c r="F31" s="32">
        <v>46557</v>
      </c>
      <c r="G31" s="34" t="s">
        <v>131</v>
      </c>
      <c r="H31" s="31">
        <v>85</v>
      </c>
      <c r="I31" s="31" t="s">
        <v>168</v>
      </c>
      <c r="J31" s="31">
        <v>7000</v>
      </c>
      <c r="K31" s="31" t="s">
        <v>169</v>
      </c>
      <c r="L31" s="31" t="s">
        <v>60</v>
      </c>
      <c r="M31" s="31" t="s">
        <v>61</v>
      </c>
      <c r="N31" s="32">
        <v>40884</v>
      </c>
      <c r="O31" s="35" t="s">
        <v>24</v>
      </c>
      <c r="P31" s="31"/>
      <c r="Q31" s="9">
        <f t="shared" si="0"/>
        <v>1</v>
      </c>
      <c r="R31" s="9">
        <f t="shared" ca="1" si="1"/>
        <v>0</v>
      </c>
      <c r="S31" s="9">
        <f t="shared" ca="1" si="2"/>
        <v>1</v>
      </c>
    </row>
    <row r="32" spans="1:19" x14ac:dyDescent="0.25">
      <c r="A32" s="22" t="s">
        <v>16</v>
      </c>
      <c r="B32" s="23">
        <v>848819595</v>
      </c>
      <c r="C32" s="24" t="s">
        <v>170</v>
      </c>
      <c r="D32" s="25">
        <v>44601</v>
      </c>
      <c r="E32" s="26" t="s">
        <v>27</v>
      </c>
      <c r="F32" s="25">
        <v>46655</v>
      </c>
      <c r="G32" s="27" t="s">
        <v>131</v>
      </c>
      <c r="H32" s="24">
        <v>170</v>
      </c>
      <c r="I32" s="24" t="s">
        <v>171</v>
      </c>
      <c r="J32" s="24">
        <v>7270</v>
      </c>
      <c r="K32" s="24" t="s">
        <v>172</v>
      </c>
      <c r="L32" s="24" t="s">
        <v>173</v>
      </c>
      <c r="M32" s="24" t="s">
        <v>174</v>
      </c>
      <c r="N32" s="25">
        <v>43496</v>
      </c>
      <c r="O32" s="28" t="s">
        <v>117</v>
      </c>
      <c r="P32" s="24"/>
      <c r="Q32" s="9">
        <f t="shared" si="0"/>
        <v>1</v>
      </c>
      <c r="R32" s="9">
        <f t="shared" ca="1" si="1"/>
        <v>0</v>
      </c>
      <c r="S32" s="9">
        <f t="shared" ca="1" si="2"/>
        <v>1</v>
      </c>
    </row>
    <row r="33" spans="1:19" x14ac:dyDescent="0.25">
      <c r="A33" s="10" t="s">
        <v>16</v>
      </c>
      <c r="B33" s="36" t="s">
        <v>177</v>
      </c>
      <c r="C33" s="12" t="s">
        <v>178</v>
      </c>
      <c r="D33" s="13">
        <v>43185</v>
      </c>
      <c r="E33" s="20" t="s">
        <v>27</v>
      </c>
      <c r="F33" s="13">
        <v>45010</v>
      </c>
      <c r="G33" s="37" t="s">
        <v>175</v>
      </c>
      <c r="H33" s="12"/>
      <c r="I33" s="12" t="s">
        <v>179</v>
      </c>
      <c r="J33" s="12">
        <v>15000</v>
      </c>
      <c r="K33" s="12" t="s">
        <v>176</v>
      </c>
      <c r="L33" s="12" t="s">
        <v>104</v>
      </c>
      <c r="M33" s="12" t="s">
        <v>105</v>
      </c>
      <c r="N33" s="13">
        <v>37926</v>
      </c>
      <c r="O33" s="18" t="s">
        <v>24</v>
      </c>
      <c r="P33" s="12" t="s">
        <v>66</v>
      </c>
      <c r="Q33" s="9">
        <f t="shared" si="0"/>
        <v>0</v>
      </c>
      <c r="R33" s="9">
        <f t="shared" ca="1" si="1"/>
        <v>0</v>
      </c>
      <c r="S33" s="9">
        <f t="shared" ca="1" si="2"/>
        <v>1</v>
      </c>
    </row>
    <row r="34" spans="1:19" x14ac:dyDescent="0.25">
      <c r="A34" s="10" t="s">
        <v>16</v>
      </c>
      <c r="B34" s="36" t="s">
        <v>180</v>
      </c>
      <c r="C34" s="12" t="s">
        <v>181</v>
      </c>
      <c r="D34" s="13">
        <v>43263</v>
      </c>
      <c r="E34" s="20" t="s">
        <v>27</v>
      </c>
      <c r="F34" s="13">
        <v>45088</v>
      </c>
      <c r="G34" s="37" t="s">
        <v>175</v>
      </c>
      <c r="H34" s="12">
        <v>1</v>
      </c>
      <c r="I34" s="12" t="s">
        <v>182</v>
      </c>
      <c r="J34" s="12">
        <v>15000</v>
      </c>
      <c r="K34" s="12" t="s">
        <v>176</v>
      </c>
      <c r="L34" s="12" t="s">
        <v>183</v>
      </c>
      <c r="M34" s="12" t="s">
        <v>184</v>
      </c>
      <c r="N34" s="13">
        <v>41297</v>
      </c>
      <c r="O34" s="18" t="s">
        <v>24</v>
      </c>
      <c r="P34" s="12"/>
      <c r="Q34" s="9">
        <f t="shared" si="0"/>
        <v>0</v>
      </c>
      <c r="R34" s="9">
        <f t="shared" ca="1" si="1"/>
        <v>0</v>
      </c>
      <c r="S34" s="9">
        <f t="shared" ca="1" si="2"/>
        <v>1</v>
      </c>
    </row>
    <row r="35" spans="1:19" x14ac:dyDescent="0.25">
      <c r="A35" s="10" t="s">
        <v>16</v>
      </c>
      <c r="B35" s="36" t="s">
        <v>185</v>
      </c>
      <c r="C35" s="12" t="s">
        <v>186</v>
      </c>
      <c r="D35" s="13">
        <v>43453</v>
      </c>
      <c r="E35" s="20" t="s">
        <v>27</v>
      </c>
      <c r="F35" s="13">
        <v>45278</v>
      </c>
      <c r="G35" s="37" t="s">
        <v>175</v>
      </c>
      <c r="H35" s="12"/>
      <c r="I35" s="12" t="s">
        <v>187</v>
      </c>
      <c r="J35" s="12">
        <v>15240</v>
      </c>
      <c r="K35" s="12" t="s">
        <v>188</v>
      </c>
      <c r="L35" s="12" t="s">
        <v>49</v>
      </c>
      <c r="M35" s="12" t="s">
        <v>50</v>
      </c>
      <c r="N35" s="13">
        <v>43158</v>
      </c>
      <c r="O35" s="18" t="s">
        <v>24</v>
      </c>
      <c r="P35" s="12"/>
      <c r="Q35" s="9">
        <f t="shared" si="0"/>
        <v>0</v>
      </c>
      <c r="R35" s="9">
        <f t="shared" ca="1" si="1"/>
        <v>0</v>
      </c>
      <c r="S35" s="9">
        <f t="shared" ca="1" si="2"/>
        <v>1</v>
      </c>
    </row>
    <row r="36" spans="1:19" x14ac:dyDescent="0.25">
      <c r="A36" s="10" t="s">
        <v>16</v>
      </c>
      <c r="B36" s="36" t="s">
        <v>189</v>
      </c>
      <c r="C36" s="12" t="s">
        <v>190</v>
      </c>
      <c r="D36" s="13">
        <v>43899</v>
      </c>
      <c r="E36" s="20" t="s">
        <v>27</v>
      </c>
      <c r="F36" s="13">
        <v>45724</v>
      </c>
      <c r="G36" s="37" t="s">
        <v>175</v>
      </c>
      <c r="H36" s="12">
        <v>45</v>
      </c>
      <c r="I36" s="12" t="s">
        <v>191</v>
      </c>
      <c r="J36" s="12">
        <v>15000</v>
      </c>
      <c r="K36" s="12" t="s">
        <v>176</v>
      </c>
      <c r="L36" s="12" t="s">
        <v>192</v>
      </c>
      <c r="M36" s="12" t="s">
        <v>193</v>
      </c>
      <c r="N36" s="13">
        <v>31369</v>
      </c>
      <c r="O36" s="18" t="s">
        <v>24</v>
      </c>
      <c r="P36" s="12" t="s">
        <v>73</v>
      </c>
      <c r="Q36" s="9">
        <f t="shared" si="0"/>
        <v>0</v>
      </c>
      <c r="R36" s="9">
        <f t="shared" ca="1" si="1"/>
        <v>0</v>
      </c>
      <c r="S36" s="9">
        <f t="shared" ca="1" si="2"/>
        <v>1</v>
      </c>
    </row>
    <row r="37" spans="1:19" x14ac:dyDescent="0.25">
      <c r="A37" s="10" t="s">
        <v>16</v>
      </c>
      <c r="B37" s="19">
        <v>841583164</v>
      </c>
      <c r="C37" s="13" t="s">
        <v>197</v>
      </c>
      <c r="D37" s="13">
        <v>44372</v>
      </c>
      <c r="E37" s="20" t="s">
        <v>18</v>
      </c>
      <c r="F37" s="13">
        <v>45102</v>
      </c>
      <c r="G37" s="21" t="s">
        <v>194</v>
      </c>
      <c r="H37" s="12">
        <v>29</v>
      </c>
      <c r="I37" s="12" t="s">
        <v>198</v>
      </c>
      <c r="J37" s="12">
        <v>26400</v>
      </c>
      <c r="K37" s="12" t="s">
        <v>199</v>
      </c>
      <c r="L37" s="12"/>
      <c r="M37" s="12"/>
      <c r="N37" s="13">
        <v>43286</v>
      </c>
      <c r="O37" s="18" t="s">
        <v>149</v>
      </c>
      <c r="P37" s="12"/>
      <c r="Q37" s="9">
        <f t="shared" si="0"/>
        <v>0</v>
      </c>
      <c r="R37" s="9">
        <f t="shared" ca="1" si="1"/>
        <v>0</v>
      </c>
      <c r="S37" s="9">
        <f t="shared" ca="1" si="2"/>
        <v>1</v>
      </c>
    </row>
    <row r="38" spans="1:19" x14ac:dyDescent="0.25">
      <c r="A38" s="10" t="s">
        <v>16</v>
      </c>
      <c r="B38" s="19">
        <v>884998972</v>
      </c>
      <c r="C38" s="13" t="s">
        <v>200</v>
      </c>
      <c r="D38" s="13">
        <v>44518</v>
      </c>
      <c r="E38" s="20" t="s">
        <v>18</v>
      </c>
      <c r="F38" s="13">
        <v>45216</v>
      </c>
      <c r="G38" s="21" t="s">
        <v>194</v>
      </c>
      <c r="H38" s="12">
        <v>1</v>
      </c>
      <c r="I38" s="12" t="s">
        <v>201</v>
      </c>
      <c r="J38" s="12">
        <v>26400</v>
      </c>
      <c r="K38" s="12" t="s">
        <v>199</v>
      </c>
      <c r="L38" s="12" t="s">
        <v>202</v>
      </c>
      <c r="M38" s="12" t="s">
        <v>203</v>
      </c>
      <c r="N38" s="13">
        <v>43879</v>
      </c>
      <c r="O38" s="18" t="s">
        <v>204</v>
      </c>
      <c r="P38" s="12"/>
      <c r="Q38" s="9">
        <f t="shared" si="0"/>
        <v>0</v>
      </c>
      <c r="R38" s="9">
        <f t="shared" ca="1" si="1"/>
        <v>0</v>
      </c>
      <c r="S38" s="9">
        <f t="shared" ca="1" si="2"/>
        <v>1</v>
      </c>
    </row>
    <row r="39" spans="1:19" x14ac:dyDescent="0.25">
      <c r="A39" s="10" t="s">
        <v>16</v>
      </c>
      <c r="B39" s="19">
        <v>779433226</v>
      </c>
      <c r="C39" s="13" t="s">
        <v>205</v>
      </c>
      <c r="D39" s="13">
        <v>43851</v>
      </c>
      <c r="E39" s="20" t="s">
        <v>27</v>
      </c>
      <c r="F39" s="13">
        <v>45678</v>
      </c>
      <c r="G39" s="21" t="s">
        <v>194</v>
      </c>
      <c r="H39" s="12">
        <v>89</v>
      </c>
      <c r="I39" s="12" t="s">
        <v>206</v>
      </c>
      <c r="J39" s="12">
        <v>26000</v>
      </c>
      <c r="K39" s="12" t="s">
        <v>207</v>
      </c>
      <c r="L39" s="12" t="s">
        <v>208</v>
      </c>
      <c r="M39" s="12" t="s">
        <v>209</v>
      </c>
      <c r="N39" s="13">
        <v>41640</v>
      </c>
      <c r="O39" s="18" t="s">
        <v>210</v>
      </c>
      <c r="P39" s="12" t="s">
        <v>69</v>
      </c>
      <c r="Q39" s="9">
        <f t="shared" si="0"/>
        <v>0</v>
      </c>
      <c r="R39" s="9">
        <f t="shared" ca="1" si="1"/>
        <v>0</v>
      </c>
      <c r="S39" s="9">
        <f t="shared" ca="1" si="2"/>
        <v>1</v>
      </c>
    </row>
    <row r="40" spans="1:19" x14ac:dyDescent="0.25">
      <c r="A40" s="10" t="s">
        <v>16</v>
      </c>
      <c r="B40" s="19">
        <v>419481544</v>
      </c>
      <c r="C40" s="13" t="s">
        <v>211</v>
      </c>
      <c r="D40" s="13">
        <v>44084</v>
      </c>
      <c r="E40" s="20" t="s">
        <v>27</v>
      </c>
      <c r="F40" s="13">
        <v>45910</v>
      </c>
      <c r="G40" s="21" t="s">
        <v>194</v>
      </c>
      <c r="H40" s="12">
        <v>2</v>
      </c>
      <c r="I40" s="12" t="s">
        <v>212</v>
      </c>
      <c r="J40" s="12">
        <v>26130</v>
      </c>
      <c r="K40" s="12" t="s">
        <v>213</v>
      </c>
      <c r="L40" s="12" t="s">
        <v>214</v>
      </c>
      <c r="M40" s="12" t="s">
        <v>50</v>
      </c>
      <c r="N40" s="13">
        <v>35958</v>
      </c>
      <c r="O40" s="18" t="s">
        <v>24</v>
      </c>
      <c r="P40" s="12"/>
      <c r="Q40" s="9">
        <f t="shared" si="0"/>
        <v>0</v>
      </c>
      <c r="R40" s="9">
        <f t="shared" ca="1" si="1"/>
        <v>0</v>
      </c>
      <c r="S40" s="9">
        <f t="shared" ca="1" si="2"/>
        <v>1</v>
      </c>
    </row>
    <row r="41" spans="1:19" x14ac:dyDescent="0.25">
      <c r="A41" s="10" t="s">
        <v>16</v>
      </c>
      <c r="B41" s="19">
        <v>389838442</v>
      </c>
      <c r="C41" s="13" t="s">
        <v>215</v>
      </c>
      <c r="D41" s="13">
        <v>44084</v>
      </c>
      <c r="E41" s="20" t="s">
        <v>27</v>
      </c>
      <c r="F41" s="13">
        <v>45910</v>
      </c>
      <c r="G41" s="21" t="s">
        <v>194</v>
      </c>
      <c r="H41" s="12">
        <v>2</v>
      </c>
      <c r="I41" s="12" t="s">
        <v>212</v>
      </c>
      <c r="J41" s="12">
        <v>26130</v>
      </c>
      <c r="K41" s="12" t="s">
        <v>213</v>
      </c>
      <c r="L41" s="12" t="s">
        <v>216</v>
      </c>
      <c r="M41" s="12" t="s">
        <v>78</v>
      </c>
      <c r="N41" s="13">
        <v>33976</v>
      </c>
      <c r="O41" s="18" t="s">
        <v>24</v>
      </c>
      <c r="P41" s="12" t="s">
        <v>217</v>
      </c>
      <c r="Q41" s="9">
        <f t="shared" si="0"/>
        <v>0</v>
      </c>
      <c r="R41" s="9">
        <f t="shared" ca="1" si="1"/>
        <v>0</v>
      </c>
      <c r="S41" s="9">
        <f t="shared" ca="1" si="2"/>
        <v>1</v>
      </c>
    </row>
    <row r="42" spans="1:19" x14ac:dyDescent="0.25">
      <c r="A42" s="10" t="s">
        <v>16</v>
      </c>
      <c r="B42" s="19">
        <v>399781095</v>
      </c>
      <c r="C42" s="13" t="s">
        <v>218</v>
      </c>
      <c r="D42" s="13">
        <v>44118</v>
      </c>
      <c r="E42" s="20" t="s">
        <v>27</v>
      </c>
      <c r="F42" s="13">
        <v>45943</v>
      </c>
      <c r="G42" s="21" t="s">
        <v>194</v>
      </c>
      <c r="H42" s="12">
        <v>9</v>
      </c>
      <c r="I42" s="12" t="s">
        <v>219</v>
      </c>
      <c r="J42" s="12">
        <v>26100</v>
      </c>
      <c r="K42" s="12" t="s">
        <v>196</v>
      </c>
      <c r="L42" s="12" t="s">
        <v>220</v>
      </c>
      <c r="M42" s="12" t="s">
        <v>221</v>
      </c>
      <c r="N42" s="13">
        <v>34677</v>
      </c>
      <c r="O42" s="18"/>
      <c r="P42" s="12"/>
      <c r="Q42" s="9">
        <f t="shared" si="0"/>
        <v>0</v>
      </c>
      <c r="R42" s="9">
        <f t="shared" ca="1" si="1"/>
        <v>0</v>
      </c>
      <c r="S42" s="9">
        <f t="shared" ca="1" si="2"/>
        <v>1</v>
      </c>
    </row>
    <row r="43" spans="1:19" x14ac:dyDescent="0.25">
      <c r="A43" s="22" t="s">
        <v>16</v>
      </c>
      <c r="B43" s="23">
        <v>801600214</v>
      </c>
      <c r="C43" s="24" t="s">
        <v>222</v>
      </c>
      <c r="D43" s="25">
        <v>44631</v>
      </c>
      <c r="E43" s="26" t="s">
        <v>27</v>
      </c>
      <c r="F43" s="25">
        <v>46091</v>
      </c>
      <c r="G43" s="27" t="s">
        <v>194</v>
      </c>
      <c r="H43" s="24">
        <v>26</v>
      </c>
      <c r="I43" s="24" t="s">
        <v>223</v>
      </c>
      <c r="J43" s="24">
        <v>26958</v>
      </c>
      <c r="K43" s="24" t="s">
        <v>207</v>
      </c>
      <c r="L43" s="24"/>
      <c r="M43" s="24"/>
      <c r="N43" s="25">
        <v>41653</v>
      </c>
      <c r="O43" s="28" t="s">
        <v>224</v>
      </c>
      <c r="P43" s="24" t="s">
        <v>225</v>
      </c>
      <c r="Q43" s="9">
        <f t="shared" si="0"/>
        <v>1</v>
      </c>
      <c r="R43" s="9">
        <f t="shared" ca="1" si="1"/>
        <v>0</v>
      </c>
      <c r="S43" s="9">
        <f t="shared" ca="1" si="2"/>
        <v>1</v>
      </c>
    </row>
    <row r="44" spans="1:19" x14ac:dyDescent="0.25">
      <c r="A44" s="10" t="s">
        <v>16</v>
      </c>
      <c r="B44" s="19">
        <v>830420865</v>
      </c>
      <c r="C44" s="13" t="s">
        <v>226</v>
      </c>
      <c r="D44" s="13">
        <v>44416</v>
      </c>
      <c r="E44" s="20" t="s">
        <v>27</v>
      </c>
      <c r="F44" s="13">
        <v>46241</v>
      </c>
      <c r="G44" s="21" t="s">
        <v>194</v>
      </c>
      <c r="H44" s="12"/>
      <c r="I44" s="12" t="s">
        <v>227</v>
      </c>
      <c r="J44" s="12">
        <v>26500</v>
      </c>
      <c r="K44" s="12" t="s">
        <v>228</v>
      </c>
      <c r="L44" s="12" t="s">
        <v>229</v>
      </c>
      <c r="M44" s="12" t="s">
        <v>50</v>
      </c>
      <c r="N44" s="13">
        <v>42873</v>
      </c>
      <c r="O44" s="18" t="s">
        <v>24</v>
      </c>
      <c r="P44" s="12" t="s">
        <v>69</v>
      </c>
      <c r="Q44" s="9">
        <f t="shared" si="0"/>
        <v>0</v>
      </c>
      <c r="R44" s="9">
        <f t="shared" ca="1" si="1"/>
        <v>0</v>
      </c>
      <c r="S44" s="9">
        <f t="shared" ca="1" si="2"/>
        <v>1</v>
      </c>
    </row>
    <row r="45" spans="1:19" x14ac:dyDescent="0.25">
      <c r="A45" s="10" t="s">
        <v>16</v>
      </c>
      <c r="B45" s="19">
        <v>823549522</v>
      </c>
      <c r="C45" s="13" t="s">
        <v>230</v>
      </c>
      <c r="D45" s="13">
        <v>44551</v>
      </c>
      <c r="E45" s="20" t="s">
        <v>27</v>
      </c>
      <c r="F45" s="13">
        <v>46376</v>
      </c>
      <c r="G45" s="21" t="s">
        <v>194</v>
      </c>
      <c r="H45" s="12">
        <v>1</v>
      </c>
      <c r="I45" s="12" t="s">
        <v>231</v>
      </c>
      <c r="J45" s="12">
        <v>26300</v>
      </c>
      <c r="K45" s="12" t="s">
        <v>232</v>
      </c>
      <c r="L45" s="12" t="s">
        <v>220</v>
      </c>
      <c r="M45" s="12" t="s">
        <v>221</v>
      </c>
      <c r="N45" s="13">
        <v>42713</v>
      </c>
      <c r="O45" s="18" t="s">
        <v>38</v>
      </c>
      <c r="P45" s="12"/>
      <c r="Q45" s="9">
        <f t="shared" si="0"/>
        <v>0</v>
      </c>
      <c r="R45" s="9">
        <f t="shared" ca="1" si="1"/>
        <v>0</v>
      </c>
      <c r="S45" s="9">
        <f t="shared" ca="1" si="2"/>
        <v>1</v>
      </c>
    </row>
    <row r="46" spans="1:19" x14ac:dyDescent="0.25">
      <c r="A46" s="29" t="s">
        <v>16</v>
      </c>
      <c r="B46" s="30">
        <v>493396816</v>
      </c>
      <c r="C46" s="31" t="s">
        <v>233</v>
      </c>
      <c r="D46" s="32">
        <v>44721</v>
      </c>
      <c r="E46" s="33" t="s">
        <v>27</v>
      </c>
      <c r="F46" s="32">
        <v>46629</v>
      </c>
      <c r="G46" s="34" t="s">
        <v>194</v>
      </c>
      <c r="H46" s="31">
        <v>25</v>
      </c>
      <c r="I46" s="31" t="s">
        <v>234</v>
      </c>
      <c r="J46" s="31">
        <v>26400</v>
      </c>
      <c r="K46" s="31" t="s">
        <v>199</v>
      </c>
      <c r="L46" s="31" t="s">
        <v>235</v>
      </c>
      <c r="M46" s="31" t="s">
        <v>236</v>
      </c>
      <c r="N46" s="32">
        <v>39062</v>
      </c>
      <c r="O46" s="35" t="s">
        <v>38</v>
      </c>
      <c r="P46" s="31"/>
      <c r="Q46" s="9">
        <f t="shared" si="0"/>
        <v>1</v>
      </c>
      <c r="R46" s="9">
        <f t="shared" ca="1" si="1"/>
        <v>0</v>
      </c>
      <c r="S46" s="9">
        <f t="shared" ca="1" si="2"/>
        <v>1</v>
      </c>
    </row>
    <row r="47" spans="1:19" x14ac:dyDescent="0.25">
      <c r="A47" s="10" t="s">
        <v>16</v>
      </c>
      <c r="B47" s="19">
        <v>423893114</v>
      </c>
      <c r="C47" s="13" t="s">
        <v>238</v>
      </c>
      <c r="D47" s="13">
        <v>43104</v>
      </c>
      <c r="E47" s="20" t="s">
        <v>27</v>
      </c>
      <c r="F47" s="13">
        <v>44930</v>
      </c>
      <c r="G47" s="21" t="s">
        <v>237</v>
      </c>
      <c r="H47" s="12">
        <v>4</v>
      </c>
      <c r="I47" s="12" t="s">
        <v>239</v>
      </c>
      <c r="J47" s="12">
        <v>38110</v>
      </c>
      <c r="K47" s="12" t="s">
        <v>240</v>
      </c>
      <c r="L47" s="12" t="s">
        <v>241</v>
      </c>
      <c r="M47" s="12" t="s">
        <v>65</v>
      </c>
      <c r="N47" s="13">
        <v>1999</v>
      </c>
      <c r="O47" s="18" t="s">
        <v>24</v>
      </c>
      <c r="P47" s="12" t="s">
        <v>68</v>
      </c>
      <c r="Q47" s="9">
        <f t="shared" si="0"/>
        <v>0</v>
      </c>
      <c r="R47" s="9">
        <f t="shared" ca="1" si="1"/>
        <v>1</v>
      </c>
      <c r="S47" s="9">
        <f t="shared" ca="1" si="2"/>
        <v>0</v>
      </c>
    </row>
    <row r="48" spans="1:19" x14ac:dyDescent="0.25">
      <c r="A48" s="12" t="s">
        <v>16</v>
      </c>
      <c r="B48" s="11">
        <v>891611659</v>
      </c>
      <c r="C48" s="12" t="s">
        <v>242</v>
      </c>
      <c r="D48" s="13">
        <v>44231</v>
      </c>
      <c r="E48" s="20" t="s">
        <v>18</v>
      </c>
      <c r="F48" s="13">
        <v>44960</v>
      </c>
      <c r="G48" s="12" t="s">
        <v>237</v>
      </c>
      <c r="H48" s="12">
        <v>7</v>
      </c>
      <c r="I48" s="12" t="s">
        <v>243</v>
      </c>
      <c r="J48" s="12">
        <v>38100</v>
      </c>
      <c r="K48" s="12" t="s">
        <v>244</v>
      </c>
      <c r="L48" s="12" t="s">
        <v>245</v>
      </c>
      <c r="M48" s="12" t="s">
        <v>246</v>
      </c>
      <c r="N48" s="13">
        <v>44166</v>
      </c>
      <c r="O48" s="12" t="s">
        <v>117</v>
      </c>
      <c r="P48" s="14" t="s">
        <v>247</v>
      </c>
      <c r="Q48" s="9">
        <f t="shared" si="0"/>
        <v>0</v>
      </c>
      <c r="R48" s="9">
        <f t="shared" ca="1" si="1"/>
        <v>0</v>
      </c>
      <c r="S48" s="9">
        <f t="shared" ca="1" si="2"/>
        <v>1</v>
      </c>
    </row>
    <row r="49" spans="1:19" x14ac:dyDescent="0.25">
      <c r="A49" s="10" t="s">
        <v>16</v>
      </c>
      <c r="B49" s="19">
        <v>498790096</v>
      </c>
      <c r="C49" s="13" t="s">
        <v>248</v>
      </c>
      <c r="D49" s="13">
        <v>43178</v>
      </c>
      <c r="E49" s="20" t="s">
        <v>27</v>
      </c>
      <c r="F49" s="13">
        <v>45003</v>
      </c>
      <c r="G49" s="21" t="s">
        <v>237</v>
      </c>
      <c r="H49" s="12">
        <v>97</v>
      </c>
      <c r="I49" s="12" t="s">
        <v>249</v>
      </c>
      <c r="J49" s="12">
        <v>38180</v>
      </c>
      <c r="K49" s="12" t="s">
        <v>250</v>
      </c>
      <c r="L49" s="12" t="s">
        <v>251</v>
      </c>
      <c r="M49" s="12" t="s">
        <v>252</v>
      </c>
      <c r="N49" s="13">
        <v>2007</v>
      </c>
      <c r="O49" s="18" t="s">
        <v>117</v>
      </c>
      <c r="P49" s="12" t="s">
        <v>56</v>
      </c>
      <c r="Q49" s="9">
        <f t="shared" ref="Q49:Q109" si="3">IF(D49&gt;44561,1,0)</f>
        <v>0</v>
      </c>
      <c r="R49" s="9">
        <f t="shared" ref="R49:R109" ca="1" si="4">IF(F49&lt;TODAY(),1,0)</f>
        <v>0</v>
      </c>
      <c r="S49" s="9">
        <f t="shared" ref="S49:S109" ca="1" si="5">IF(F49&gt;TODAY(),1,0)</f>
        <v>1</v>
      </c>
    </row>
    <row r="50" spans="1:19" x14ac:dyDescent="0.25">
      <c r="A50" s="10" t="s">
        <v>16</v>
      </c>
      <c r="B50" s="19">
        <v>523032464</v>
      </c>
      <c r="C50" s="13" t="s">
        <v>253</v>
      </c>
      <c r="D50" s="13">
        <v>43179</v>
      </c>
      <c r="E50" s="20" t="s">
        <v>27</v>
      </c>
      <c r="F50" s="13">
        <v>45004</v>
      </c>
      <c r="G50" s="21" t="s">
        <v>237</v>
      </c>
      <c r="H50" s="12">
        <v>31</v>
      </c>
      <c r="I50" s="12" t="s">
        <v>254</v>
      </c>
      <c r="J50" s="12">
        <v>38000</v>
      </c>
      <c r="K50" s="12" t="s">
        <v>244</v>
      </c>
      <c r="L50" s="12" t="s">
        <v>255</v>
      </c>
      <c r="M50" s="12" t="s">
        <v>256</v>
      </c>
      <c r="N50" s="13">
        <v>2009</v>
      </c>
      <c r="O50" s="18" t="s">
        <v>91</v>
      </c>
      <c r="P50" s="12"/>
      <c r="Q50" s="9">
        <f t="shared" si="3"/>
        <v>0</v>
      </c>
      <c r="R50" s="9">
        <f t="shared" ca="1" si="4"/>
        <v>0</v>
      </c>
      <c r="S50" s="9">
        <f t="shared" ca="1" si="5"/>
        <v>1</v>
      </c>
    </row>
    <row r="51" spans="1:19" x14ac:dyDescent="0.25">
      <c r="A51" s="10" t="s">
        <v>16</v>
      </c>
      <c r="B51" s="19">
        <v>534870639</v>
      </c>
      <c r="C51" s="13" t="s">
        <v>257</v>
      </c>
      <c r="D51" s="13">
        <v>43188</v>
      </c>
      <c r="E51" s="20" t="s">
        <v>27</v>
      </c>
      <c r="F51" s="13">
        <v>45013</v>
      </c>
      <c r="G51" s="21" t="s">
        <v>237</v>
      </c>
      <c r="H51" s="12">
        <v>178</v>
      </c>
      <c r="I51" s="12" t="s">
        <v>258</v>
      </c>
      <c r="J51" s="12">
        <v>38440</v>
      </c>
      <c r="K51" s="12" t="s">
        <v>259</v>
      </c>
      <c r="L51" s="12" t="s">
        <v>260</v>
      </c>
      <c r="M51" s="12" t="s">
        <v>261</v>
      </c>
      <c r="N51" s="13">
        <v>2010</v>
      </c>
      <c r="O51" s="18" t="s">
        <v>24</v>
      </c>
      <c r="P51" s="12"/>
      <c r="Q51" s="9">
        <f t="shared" si="3"/>
        <v>0</v>
      </c>
      <c r="R51" s="9">
        <f t="shared" ca="1" si="4"/>
        <v>0</v>
      </c>
      <c r="S51" s="9">
        <f t="shared" ca="1" si="5"/>
        <v>1</v>
      </c>
    </row>
    <row r="52" spans="1:19" x14ac:dyDescent="0.25">
      <c r="A52" s="10" t="s">
        <v>16</v>
      </c>
      <c r="B52" s="15">
        <v>326069143</v>
      </c>
      <c r="C52" s="13" t="s">
        <v>262</v>
      </c>
      <c r="D52" s="13">
        <v>43265</v>
      </c>
      <c r="E52" s="16" t="s">
        <v>27</v>
      </c>
      <c r="F52" s="13">
        <v>45090</v>
      </c>
      <c r="G52" s="17" t="s">
        <v>237</v>
      </c>
      <c r="H52" s="12">
        <v>8</v>
      </c>
      <c r="I52" s="12" t="s">
        <v>263</v>
      </c>
      <c r="J52" s="12">
        <v>38540</v>
      </c>
      <c r="K52" s="12" t="s">
        <v>264</v>
      </c>
      <c r="L52" s="12" t="s">
        <v>60</v>
      </c>
      <c r="M52" s="12" t="s">
        <v>61</v>
      </c>
      <c r="N52" s="13">
        <v>1978</v>
      </c>
      <c r="O52" s="18" t="s">
        <v>24</v>
      </c>
      <c r="P52" s="12"/>
      <c r="Q52" s="9">
        <f t="shared" si="3"/>
        <v>0</v>
      </c>
      <c r="R52" s="9">
        <f t="shared" ca="1" si="4"/>
        <v>0</v>
      </c>
      <c r="S52" s="9">
        <f t="shared" ca="1" si="5"/>
        <v>1</v>
      </c>
    </row>
    <row r="53" spans="1:19" x14ac:dyDescent="0.25">
      <c r="A53" s="10" t="s">
        <v>16</v>
      </c>
      <c r="B53" s="15">
        <v>893972455</v>
      </c>
      <c r="C53" s="38" t="s">
        <v>265</v>
      </c>
      <c r="D53" s="39">
        <v>44440</v>
      </c>
      <c r="E53" s="16" t="s">
        <v>18</v>
      </c>
      <c r="F53" s="39">
        <v>45170</v>
      </c>
      <c r="G53" s="40" t="s">
        <v>237</v>
      </c>
      <c r="H53" s="40">
        <v>12</v>
      </c>
      <c r="I53" s="40" t="s">
        <v>266</v>
      </c>
      <c r="J53" s="41">
        <v>38000</v>
      </c>
      <c r="K53" s="40" t="s">
        <v>244</v>
      </c>
      <c r="L53" s="40" t="s">
        <v>267</v>
      </c>
      <c r="M53" s="40" t="s">
        <v>268</v>
      </c>
      <c r="N53" s="39">
        <v>44140</v>
      </c>
      <c r="O53" s="40" t="s">
        <v>38</v>
      </c>
      <c r="P53" s="40"/>
      <c r="Q53" s="9">
        <f t="shared" si="3"/>
        <v>0</v>
      </c>
      <c r="R53" s="9">
        <f t="shared" ca="1" si="4"/>
        <v>0</v>
      </c>
      <c r="S53" s="9">
        <f t="shared" ca="1" si="5"/>
        <v>1</v>
      </c>
    </row>
    <row r="54" spans="1:19" x14ac:dyDescent="0.25">
      <c r="A54" s="10" t="s">
        <v>16</v>
      </c>
      <c r="B54" s="15">
        <v>888986056</v>
      </c>
      <c r="C54" s="38" t="s">
        <v>269</v>
      </c>
      <c r="D54" s="39">
        <v>44445</v>
      </c>
      <c r="E54" s="16" t="s">
        <v>18</v>
      </c>
      <c r="F54" s="39">
        <v>45175</v>
      </c>
      <c r="G54" s="40" t="s">
        <v>237</v>
      </c>
      <c r="H54" s="40">
        <v>40</v>
      </c>
      <c r="I54" s="40" t="s">
        <v>270</v>
      </c>
      <c r="J54" s="41">
        <v>38000</v>
      </c>
      <c r="K54" s="40" t="s">
        <v>244</v>
      </c>
      <c r="L54" s="40" t="s">
        <v>271</v>
      </c>
      <c r="M54" s="40" t="s">
        <v>272</v>
      </c>
      <c r="N54" s="39">
        <v>44075</v>
      </c>
      <c r="O54" s="40" t="s">
        <v>149</v>
      </c>
      <c r="P54" s="40"/>
      <c r="Q54" s="9">
        <f t="shared" si="3"/>
        <v>0</v>
      </c>
      <c r="R54" s="9">
        <f t="shared" ca="1" si="4"/>
        <v>0</v>
      </c>
      <c r="S54" s="9">
        <f t="shared" ca="1" si="5"/>
        <v>1</v>
      </c>
    </row>
    <row r="55" spans="1:19" x14ac:dyDescent="0.25">
      <c r="A55" s="10" t="s">
        <v>16</v>
      </c>
      <c r="B55" s="38">
        <v>848994604</v>
      </c>
      <c r="C55" s="40" t="s">
        <v>273</v>
      </c>
      <c r="D55" s="39">
        <v>44475</v>
      </c>
      <c r="E55" s="16" t="s">
        <v>18</v>
      </c>
      <c r="F55" s="39">
        <v>45204</v>
      </c>
      <c r="G55" s="17" t="s">
        <v>237</v>
      </c>
      <c r="H55" s="40" t="s">
        <v>274</v>
      </c>
      <c r="I55" s="40" t="s">
        <v>275</v>
      </c>
      <c r="J55" s="40">
        <v>38100</v>
      </c>
      <c r="K55" s="40" t="s">
        <v>244</v>
      </c>
      <c r="L55" s="40" t="s">
        <v>129</v>
      </c>
      <c r="M55" s="40" t="s">
        <v>276</v>
      </c>
      <c r="N55" s="39">
        <v>43535</v>
      </c>
      <c r="O55" s="41" t="s">
        <v>117</v>
      </c>
      <c r="P55" s="40"/>
      <c r="Q55" s="9">
        <f t="shared" si="3"/>
        <v>0</v>
      </c>
      <c r="R55" s="9">
        <f t="shared" ca="1" si="4"/>
        <v>0</v>
      </c>
      <c r="S55" s="9">
        <f t="shared" ca="1" si="5"/>
        <v>1</v>
      </c>
    </row>
    <row r="56" spans="1:19" x14ac:dyDescent="0.25">
      <c r="A56" s="10" t="s">
        <v>16</v>
      </c>
      <c r="B56" s="38">
        <v>891707002</v>
      </c>
      <c r="C56" s="40" t="s">
        <v>277</v>
      </c>
      <c r="D56" s="39">
        <v>44515</v>
      </c>
      <c r="E56" s="16" t="s">
        <v>18</v>
      </c>
      <c r="F56" s="39">
        <v>45244</v>
      </c>
      <c r="G56" s="17" t="s">
        <v>237</v>
      </c>
      <c r="H56" s="40">
        <v>26</v>
      </c>
      <c r="I56" s="40" t="s">
        <v>278</v>
      </c>
      <c r="J56" s="40">
        <v>38000</v>
      </c>
      <c r="K56" s="40" t="s">
        <v>244</v>
      </c>
      <c r="L56" s="40" t="s">
        <v>279</v>
      </c>
      <c r="M56" s="40" t="s">
        <v>280</v>
      </c>
      <c r="N56" s="39">
        <v>44165</v>
      </c>
      <c r="O56" s="41" t="s">
        <v>117</v>
      </c>
      <c r="P56" s="40"/>
      <c r="Q56" s="9">
        <f t="shared" si="3"/>
        <v>0</v>
      </c>
      <c r="R56" s="9">
        <f t="shared" ca="1" si="4"/>
        <v>0</v>
      </c>
      <c r="S56" s="9">
        <f t="shared" ca="1" si="5"/>
        <v>1</v>
      </c>
    </row>
    <row r="57" spans="1:19" x14ac:dyDescent="0.25">
      <c r="A57" s="10" t="s">
        <v>16</v>
      </c>
      <c r="B57" s="15">
        <v>823922448</v>
      </c>
      <c r="C57" s="13" t="s">
        <v>281</v>
      </c>
      <c r="D57" s="13">
        <v>43655</v>
      </c>
      <c r="E57" s="16" t="s">
        <v>27</v>
      </c>
      <c r="F57" s="13">
        <v>45481</v>
      </c>
      <c r="G57" s="17" t="s">
        <v>237</v>
      </c>
      <c r="H57" s="12"/>
      <c r="I57" s="12" t="s">
        <v>282</v>
      </c>
      <c r="J57" s="12">
        <v>38070</v>
      </c>
      <c r="K57" s="12" t="s">
        <v>283</v>
      </c>
      <c r="L57" s="12" t="s">
        <v>245</v>
      </c>
      <c r="M57" s="12" t="s">
        <v>284</v>
      </c>
      <c r="N57" s="13">
        <v>42376</v>
      </c>
      <c r="O57" s="18" t="s">
        <v>24</v>
      </c>
      <c r="P57" s="12" t="s">
        <v>32</v>
      </c>
      <c r="Q57" s="9">
        <f t="shared" si="3"/>
        <v>0</v>
      </c>
      <c r="R57" s="9">
        <f t="shared" ca="1" si="4"/>
        <v>0</v>
      </c>
      <c r="S57" s="9">
        <f t="shared" ca="1" si="5"/>
        <v>1</v>
      </c>
    </row>
    <row r="58" spans="1:19" x14ac:dyDescent="0.25">
      <c r="A58" s="22" t="s">
        <v>16</v>
      </c>
      <c r="B58" s="23">
        <v>512738097</v>
      </c>
      <c r="C58" s="24" t="s">
        <v>285</v>
      </c>
      <c r="D58" s="25">
        <v>44763</v>
      </c>
      <c r="E58" s="26" t="s">
        <v>18</v>
      </c>
      <c r="F58" s="25">
        <v>45504</v>
      </c>
      <c r="G58" s="27" t="s">
        <v>237</v>
      </c>
      <c r="H58" s="24">
        <v>1</v>
      </c>
      <c r="I58" s="24" t="s">
        <v>286</v>
      </c>
      <c r="J58" s="24">
        <v>38000</v>
      </c>
      <c r="K58" s="24" t="s">
        <v>244</v>
      </c>
      <c r="L58" s="24" t="s">
        <v>60</v>
      </c>
      <c r="M58" s="24" t="s">
        <v>120</v>
      </c>
      <c r="N58" s="25">
        <v>36627</v>
      </c>
      <c r="O58" s="28" t="s">
        <v>91</v>
      </c>
      <c r="P58" s="24"/>
      <c r="Q58" s="9">
        <f t="shared" si="3"/>
        <v>1</v>
      </c>
      <c r="R58" s="9">
        <f t="shared" ca="1" si="4"/>
        <v>0</v>
      </c>
      <c r="S58" s="9">
        <f t="shared" ca="1" si="5"/>
        <v>1</v>
      </c>
    </row>
    <row r="59" spans="1:19" x14ac:dyDescent="0.25">
      <c r="A59" s="22" t="s">
        <v>16</v>
      </c>
      <c r="B59" s="23">
        <v>912579125</v>
      </c>
      <c r="C59" s="24" t="s">
        <v>287</v>
      </c>
      <c r="D59" s="25">
        <v>44833</v>
      </c>
      <c r="E59" s="26" t="s">
        <v>18</v>
      </c>
      <c r="F59" s="25">
        <v>45565</v>
      </c>
      <c r="G59" s="27" t="s">
        <v>237</v>
      </c>
      <c r="H59" s="24">
        <v>29</v>
      </c>
      <c r="I59" s="24" t="s">
        <v>288</v>
      </c>
      <c r="J59" s="24">
        <v>38240</v>
      </c>
      <c r="K59" s="24" t="s">
        <v>289</v>
      </c>
      <c r="L59" s="24" t="s">
        <v>290</v>
      </c>
      <c r="M59" s="24" t="s">
        <v>291</v>
      </c>
      <c r="N59" s="25">
        <v>44665</v>
      </c>
      <c r="O59" s="28" t="s">
        <v>117</v>
      </c>
      <c r="P59" s="24"/>
      <c r="Q59" s="9">
        <f t="shared" si="3"/>
        <v>1</v>
      </c>
      <c r="R59" s="9">
        <f t="shared" ca="1" si="4"/>
        <v>0</v>
      </c>
      <c r="S59" s="9">
        <f t="shared" ca="1" si="5"/>
        <v>1</v>
      </c>
    </row>
    <row r="60" spans="1:19" x14ac:dyDescent="0.25">
      <c r="A60" s="22" t="s">
        <v>16</v>
      </c>
      <c r="B60" s="23">
        <v>888579638</v>
      </c>
      <c r="C60" s="24" t="s">
        <v>292</v>
      </c>
      <c r="D60" s="25">
        <v>44851</v>
      </c>
      <c r="E60" s="26" t="s">
        <v>18</v>
      </c>
      <c r="F60" s="25">
        <v>45581</v>
      </c>
      <c r="G60" s="27" t="s">
        <v>237</v>
      </c>
      <c r="H60" s="24">
        <v>45</v>
      </c>
      <c r="I60" s="24" t="s">
        <v>293</v>
      </c>
      <c r="J60" s="24">
        <v>38120</v>
      </c>
      <c r="K60" s="24" t="s">
        <v>294</v>
      </c>
      <c r="L60" s="24" t="s">
        <v>115</v>
      </c>
      <c r="M60" s="24" t="s">
        <v>295</v>
      </c>
      <c r="N60" s="25">
        <v>44013</v>
      </c>
      <c r="O60" s="28" t="s">
        <v>91</v>
      </c>
      <c r="P60" s="24"/>
      <c r="Q60" s="9">
        <f t="shared" si="3"/>
        <v>1</v>
      </c>
      <c r="R60" s="9">
        <f t="shared" ca="1" si="4"/>
        <v>0</v>
      </c>
      <c r="S60" s="9">
        <f t="shared" ca="1" si="5"/>
        <v>1</v>
      </c>
    </row>
    <row r="61" spans="1:19" x14ac:dyDescent="0.25">
      <c r="A61" s="10" t="s">
        <v>16</v>
      </c>
      <c r="B61" s="15">
        <v>480677756</v>
      </c>
      <c r="C61" s="13" t="s">
        <v>296</v>
      </c>
      <c r="D61" s="13">
        <v>43819</v>
      </c>
      <c r="E61" s="16" t="s">
        <v>27</v>
      </c>
      <c r="F61" s="13">
        <v>45645</v>
      </c>
      <c r="G61" s="17" t="s">
        <v>237</v>
      </c>
      <c r="H61" s="12">
        <v>38</v>
      </c>
      <c r="I61" s="12" t="s">
        <v>297</v>
      </c>
      <c r="J61" s="12">
        <v>38000</v>
      </c>
      <c r="K61" s="12" t="s">
        <v>244</v>
      </c>
      <c r="L61" s="12" t="s">
        <v>298</v>
      </c>
      <c r="M61" s="12" t="s">
        <v>299</v>
      </c>
      <c r="N61" s="13">
        <v>40260</v>
      </c>
      <c r="O61" s="18" t="s">
        <v>91</v>
      </c>
      <c r="P61" s="12"/>
      <c r="Q61" s="9">
        <f t="shared" si="3"/>
        <v>0</v>
      </c>
      <c r="R61" s="9">
        <f t="shared" ca="1" si="4"/>
        <v>0</v>
      </c>
      <c r="S61" s="9">
        <f t="shared" ca="1" si="5"/>
        <v>1</v>
      </c>
    </row>
    <row r="62" spans="1:19" x14ac:dyDescent="0.25">
      <c r="A62" s="10" t="s">
        <v>16</v>
      </c>
      <c r="B62" s="15">
        <v>818554990</v>
      </c>
      <c r="C62" s="13" t="s">
        <v>300</v>
      </c>
      <c r="D62" s="13">
        <v>43838</v>
      </c>
      <c r="E62" s="16" t="s">
        <v>27</v>
      </c>
      <c r="F62" s="13">
        <v>45664</v>
      </c>
      <c r="G62" s="17" t="s">
        <v>237</v>
      </c>
      <c r="H62" s="12">
        <v>12</v>
      </c>
      <c r="I62" s="12" t="s">
        <v>266</v>
      </c>
      <c r="J62" s="12">
        <v>38000</v>
      </c>
      <c r="K62" s="12" t="s">
        <v>244</v>
      </c>
      <c r="L62" s="12" t="s">
        <v>60</v>
      </c>
      <c r="M62" s="12" t="s">
        <v>61</v>
      </c>
      <c r="N62" s="13">
        <v>2016</v>
      </c>
      <c r="O62" s="18" t="s">
        <v>38</v>
      </c>
      <c r="P62" s="12"/>
      <c r="Q62" s="9">
        <f t="shared" si="3"/>
        <v>0</v>
      </c>
      <c r="R62" s="9">
        <f t="shared" ca="1" si="4"/>
        <v>0</v>
      </c>
      <c r="S62" s="9">
        <f t="shared" ca="1" si="5"/>
        <v>1</v>
      </c>
    </row>
    <row r="63" spans="1:19" x14ac:dyDescent="0.25">
      <c r="A63" s="10" t="s">
        <v>16</v>
      </c>
      <c r="B63" s="15">
        <v>404194433</v>
      </c>
      <c r="C63" s="13" t="s">
        <v>301</v>
      </c>
      <c r="D63" s="13">
        <v>44067</v>
      </c>
      <c r="E63" s="16" t="s">
        <v>27</v>
      </c>
      <c r="F63" s="13">
        <v>45892</v>
      </c>
      <c r="G63" s="17" t="s">
        <v>237</v>
      </c>
      <c r="H63" s="12">
        <v>5</v>
      </c>
      <c r="I63" s="12" t="s">
        <v>302</v>
      </c>
      <c r="J63" s="12">
        <v>38000</v>
      </c>
      <c r="K63" s="12" t="s">
        <v>244</v>
      </c>
      <c r="L63" s="12" t="s">
        <v>303</v>
      </c>
      <c r="M63" s="12" t="s">
        <v>304</v>
      </c>
      <c r="N63" s="13">
        <v>35132</v>
      </c>
      <c r="O63" s="18" t="s">
        <v>133</v>
      </c>
      <c r="P63" s="12"/>
      <c r="Q63" s="9">
        <f t="shared" si="3"/>
        <v>0</v>
      </c>
      <c r="R63" s="9">
        <f t="shared" ca="1" si="4"/>
        <v>0</v>
      </c>
      <c r="S63" s="9">
        <f t="shared" ca="1" si="5"/>
        <v>1</v>
      </c>
    </row>
    <row r="64" spans="1:19" x14ac:dyDescent="0.25">
      <c r="A64" s="10" t="s">
        <v>16</v>
      </c>
      <c r="B64" s="15">
        <v>304839830</v>
      </c>
      <c r="C64" s="13" t="s">
        <v>305</v>
      </c>
      <c r="D64" s="13">
        <v>44221</v>
      </c>
      <c r="E64" s="16" t="s">
        <v>27</v>
      </c>
      <c r="F64" s="13">
        <v>46046</v>
      </c>
      <c r="G64" s="17" t="s">
        <v>237</v>
      </c>
      <c r="H64" s="12"/>
      <c r="I64" s="12" t="s">
        <v>306</v>
      </c>
      <c r="J64" s="12">
        <v>38150</v>
      </c>
      <c r="K64" s="12" t="s">
        <v>307</v>
      </c>
      <c r="L64" s="12" t="s">
        <v>308</v>
      </c>
      <c r="M64" s="12" t="s">
        <v>309</v>
      </c>
      <c r="N64" s="13">
        <v>1976</v>
      </c>
      <c r="O64" s="18" t="s">
        <v>24</v>
      </c>
      <c r="P64" s="12"/>
      <c r="Q64" s="9">
        <f t="shared" si="3"/>
        <v>0</v>
      </c>
      <c r="R64" s="9">
        <f t="shared" ca="1" si="4"/>
        <v>0</v>
      </c>
      <c r="S64" s="9">
        <f t="shared" ca="1" si="5"/>
        <v>1</v>
      </c>
    </row>
    <row r="65" spans="1:19" x14ac:dyDescent="0.25">
      <c r="A65" s="10" t="s">
        <v>16</v>
      </c>
      <c r="B65" s="15">
        <v>435130547</v>
      </c>
      <c r="C65" s="13" t="s">
        <v>310</v>
      </c>
      <c r="D65" s="13">
        <v>44249</v>
      </c>
      <c r="E65" s="16" t="s">
        <v>27</v>
      </c>
      <c r="F65" s="13">
        <v>46074</v>
      </c>
      <c r="G65" s="17" t="s">
        <v>237</v>
      </c>
      <c r="H65" s="12">
        <v>97</v>
      </c>
      <c r="I65" s="12" t="s">
        <v>311</v>
      </c>
      <c r="J65" s="12">
        <v>38100</v>
      </c>
      <c r="K65" s="12" t="s">
        <v>244</v>
      </c>
      <c r="L65" s="12" t="s">
        <v>49</v>
      </c>
      <c r="M65" s="12" t="s">
        <v>50</v>
      </c>
      <c r="N65" s="13">
        <v>41709</v>
      </c>
      <c r="O65" s="18" t="s">
        <v>24</v>
      </c>
      <c r="P65" s="12"/>
      <c r="Q65" s="9">
        <f t="shared" si="3"/>
        <v>0</v>
      </c>
      <c r="R65" s="9">
        <f t="shared" ca="1" si="4"/>
        <v>0</v>
      </c>
      <c r="S65" s="9">
        <f t="shared" ca="1" si="5"/>
        <v>1</v>
      </c>
    </row>
    <row r="66" spans="1:19" x14ac:dyDescent="0.25">
      <c r="A66" s="12" t="s">
        <v>16</v>
      </c>
      <c r="B66" s="11">
        <v>831407317</v>
      </c>
      <c r="C66" s="12" t="s">
        <v>312</v>
      </c>
      <c r="D66" s="13">
        <v>44333</v>
      </c>
      <c r="E66" s="16" t="s">
        <v>27</v>
      </c>
      <c r="F66" s="13">
        <v>46158</v>
      </c>
      <c r="G66" s="12" t="s">
        <v>237</v>
      </c>
      <c r="H66" s="12">
        <v>4</v>
      </c>
      <c r="I66" s="12" t="s">
        <v>313</v>
      </c>
      <c r="J66" s="12">
        <v>38110</v>
      </c>
      <c r="K66" s="12" t="s">
        <v>314</v>
      </c>
      <c r="L66" s="12" t="s">
        <v>315</v>
      </c>
      <c r="M66" s="12" t="s">
        <v>316</v>
      </c>
      <c r="N66" s="13">
        <v>42988</v>
      </c>
      <c r="O66" s="12" t="s">
        <v>24</v>
      </c>
      <c r="P66" s="12" t="s">
        <v>317</v>
      </c>
      <c r="Q66" s="9">
        <f t="shared" si="3"/>
        <v>0</v>
      </c>
      <c r="R66" s="9">
        <f t="shared" ca="1" si="4"/>
        <v>0</v>
      </c>
      <c r="S66" s="9">
        <f t="shared" ca="1" si="5"/>
        <v>1</v>
      </c>
    </row>
    <row r="67" spans="1:19" x14ac:dyDescent="0.25">
      <c r="A67" s="10" t="s">
        <v>16</v>
      </c>
      <c r="B67" s="15">
        <v>334025905</v>
      </c>
      <c r="C67" s="13" t="s">
        <v>318</v>
      </c>
      <c r="D67" s="13">
        <v>44358</v>
      </c>
      <c r="E67" s="16" t="s">
        <v>27</v>
      </c>
      <c r="F67" s="13">
        <v>46183</v>
      </c>
      <c r="G67" s="17" t="s">
        <v>237</v>
      </c>
      <c r="H67" s="12">
        <v>3</v>
      </c>
      <c r="I67" s="12" t="s">
        <v>319</v>
      </c>
      <c r="J67" s="12">
        <v>38710</v>
      </c>
      <c r="K67" s="12" t="s">
        <v>320</v>
      </c>
      <c r="L67" s="12" t="s">
        <v>245</v>
      </c>
      <c r="M67" s="12" t="s">
        <v>284</v>
      </c>
      <c r="N67" s="13">
        <v>35633</v>
      </c>
      <c r="O67" s="18" t="s">
        <v>24</v>
      </c>
      <c r="P67" s="12" t="s">
        <v>56</v>
      </c>
      <c r="Q67" s="9">
        <f t="shared" si="3"/>
        <v>0</v>
      </c>
      <c r="R67" s="9">
        <f t="shared" ca="1" si="4"/>
        <v>0</v>
      </c>
      <c r="S67" s="9">
        <f t="shared" ca="1" si="5"/>
        <v>1</v>
      </c>
    </row>
    <row r="68" spans="1:19" x14ac:dyDescent="0.25">
      <c r="A68" s="10" t="s">
        <v>16</v>
      </c>
      <c r="B68" s="15">
        <v>440287944</v>
      </c>
      <c r="C68" s="38" t="s">
        <v>321</v>
      </c>
      <c r="D68" s="39">
        <v>44445</v>
      </c>
      <c r="E68" s="16" t="s">
        <v>27</v>
      </c>
      <c r="F68" s="39">
        <v>46271</v>
      </c>
      <c r="G68" s="40" t="s">
        <v>237</v>
      </c>
      <c r="H68" s="40">
        <v>82</v>
      </c>
      <c r="I68" s="40" t="s">
        <v>322</v>
      </c>
      <c r="J68" s="41">
        <v>38480</v>
      </c>
      <c r="K68" s="40" t="s">
        <v>323</v>
      </c>
      <c r="L68" s="40" t="s">
        <v>60</v>
      </c>
      <c r="M68" s="40" t="s">
        <v>120</v>
      </c>
      <c r="N68" s="39">
        <v>36892</v>
      </c>
      <c r="O68" s="40" t="s">
        <v>24</v>
      </c>
      <c r="P68" s="40" t="s">
        <v>56</v>
      </c>
      <c r="Q68" s="9">
        <f t="shared" si="3"/>
        <v>0</v>
      </c>
      <c r="R68" s="9">
        <f t="shared" ca="1" si="4"/>
        <v>0</v>
      </c>
      <c r="S68" s="9">
        <f t="shared" ca="1" si="5"/>
        <v>1</v>
      </c>
    </row>
    <row r="69" spans="1:19" x14ac:dyDescent="0.25">
      <c r="A69" s="10" t="s">
        <v>16</v>
      </c>
      <c r="B69" s="15">
        <v>382899714</v>
      </c>
      <c r="C69" s="38" t="s">
        <v>324</v>
      </c>
      <c r="D69" s="39">
        <v>44353</v>
      </c>
      <c r="E69" s="16" t="s">
        <v>27</v>
      </c>
      <c r="F69" s="39">
        <v>46271</v>
      </c>
      <c r="G69" s="40" t="s">
        <v>237</v>
      </c>
      <c r="H69" s="40">
        <v>17</v>
      </c>
      <c r="I69" s="40" t="s">
        <v>325</v>
      </c>
      <c r="J69" s="41">
        <v>38130</v>
      </c>
      <c r="K69" s="40" t="s">
        <v>326</v>
      </c>
      <c r="L69" s="40" t="s">
        <v>327</v>
      </c>
      <c r="M69" s="40" t="s">
        <v>328</v>
      </c>
      <c r="N69" s="42" t="s">
        <v>329</v>
      </c>
      <c r="O69" s="41" t="s">
        <v>38</v>
      </c>
      <c r="P69" s="40"/>
      <c r="Q69" s="9">
        <f t="shared" si="3"/>
        <v>0</v>
      </c>
      <c r="R69" s="9">
        <f t="shared" ca="1" si="4"/>
        <v>0</v>
      </c>
      <c r="S69" s="9">
        <f t="shared" ca="1" si="5"/>
        <v>1</v>
      </c>
    </row>
    <row r="70" spans="1:19" x14ac:dyDescent="0.25">
      <c r="A70" s="10" t="s">
        <v>16</v>
      </c>
      <c r="B70" s="15">
        <v>407836998</v>
      </c>
      <c r="C70" s="38" t="s">
        <v>330</v>
      </c>
      <c r="D70" s="39">
        <v>44450</v>
      </c>
      <c r="E70" s="16" t="s">
        <v>27</v>
      </c>
      <c r="F70" s="39">
        <v>46275</v>
      </c>
      <c r="G70" s="40" t="s">
        <v>237</v>
      </c>
      <c r="H70" s="40"/>
      <c r="I70" s="40" t="s">
        <v>331</v>
      </c>
      <c r="J70" s="41">
        <v>38590</v>
      </c>
      <c r="K70" s="40" t="s">
        <v>332</v>
      </c>
      <c r="L70" s="40" t="s">
        <v>104</v>
      </c>
      <c r="M70" s="40" t="s">
        <v>105</v>
      </c>
      <c r="N70" s="13">
        <v>35030</v>
      </c>
      <c r="O70" s="41" t="s">
        <v>24</v>
      </c>
      <c r="P70" s="40" t="s">
        <v>66</v>
      </c>
      <c r="Q70" s="9">
        <f t="shared" si="3"/>
        <v>0</v>
      </c>
      <c r="R70" s="9">
        <f t="shared" ca="1" si="4"/>
        <v>0</v>
      </c>
      <c r="S70" s="9">
        <f t="shared" ca="1" si="5"/>
        <v>1</v>
      </c>
    </row>
    <row r="71" spans="1:19" x14ac:dyDescent="0.25">
      <c r="A71" s="10" t="s">
        <v>16</v>
      </c>
      <c r="B71" s="15">
        <v>852352897</v>
      </c>
      <c r="C71" s="13" t="s">
        <v>333</v>
      </c>
      <c r="D71" s="13">
        <v>44514</v>
      </c>
      <c r="E71" s="16" t="s">
        <v>18</v>
      </c>
      <c r="F71" s="39">
        <v>46340</v>
      </c>
      <c r="G71" s="17" t="s">
        <v>237</v>
      </c>
      <c r="H71" s="12">
        <v>1</v>
      </c>
      <c r="I71" s="12" t="s">
        <v>334</v>
      </c>
      <c r="J71" s="12">
        <v>38000</v>
      </c>
      <c r="K71" s="12" t="s">
        <v>244</v>
      </c>
      <c r="L71" s="12" t="s">
        <v>335</v>
      </c>
      <c r="M71" s="12" t="s">
        <v>336</v>
      </c>
      <c r="N71" s="13">
        <v>43657</v>
      </c>
      <c r="O71" s="18" t="s">
        <v>117</v>
      </c>
      <c r="P71" s="12"/>
      <c r="Q71" s="9">
        <f t="shared" si="3"/>
        <v>0</v>
      </c>
      <c r="R71" s="9">
        <f t="shared" ca="1" si="4"/>
        <v>0</v>
      </c>
      <c r="S71" s="9">
        <f t="shared" ca="1" si="5"/>
        <v>1</v>
      </c>
    </row>
    <row r="72" spans="1:19" x14ac:dyDescent="0.25">
      <c r="A72" s="22" t="s">
        <v>16</v>
      </c>
      <c r="B72" s="23">
        <v>343333126</v>
      </c>
      <c r="C72" s="24" t="s">
        <v>337</v>
      </c>
      <c r="D72" s="25">
        <v>44652</v>
      </c>
      <c r="E72" s="26" t="s">
        <v>27</v>
      </c>
      <c r="F72" s="25">
        <v>46477</v>
      </c>
      <c r="G72" s="27" t="s">
        <v>237</v>
      </c>
      <c r="H72" s="24"/>
      <c r="I72" s="24" t="s">
        <v>338</v>
      </c>
      <c r="J72" s="24">
        <v>38190</v>
      </c>
      <c r="K72" s="24" t="s">
        <v>339</v>
      </c>
      <c r="L72" s="24" t="s">
        <v>104</v>
      </c>
      <c r="M72" s="24" t="s">
        <v>340</v>
      </c>
      <c r="N72" s="25">
        <v>31512</v>
      </c>
      <c r="O72" s="28" t="s">
        <v>24</v>
      </c>
      <c r="P72" s="24" t="s">
        <v>66</v>
      </c>
      <c r="Q72" s="9">
        <f t="shared" si="3"/>
        <v>1</v>
      </c>
      <c r="R72" s="9">
        <f t="shared" ca="1" si="4"/>
        <v>0</v>
      </c>
      <c r="S72" s="9">
        <f t="shared" ca="1" si="5"/>
        <v>1</v>
      </c>
    </row>
    <row r="73" spans="1:19" x14ac:dyDescent="0.25">
      <c r="A73" s="22" t="s">
        <v>16</v>
      </c>
      <c r="B73" s="23">
        <v>788836252</v>
      </c>
      <c r="C73" s="24" t="s">
        <v>341</v>
      </c>
      <c r="D73" s="25">
        <v>44651</v>
      </c>
      <c r="E73" s="26" t="s">
        <v>27</v>
      </c>
      <c r="F73" s="25">
        <v>46477</v>
      </c>
      <c r="G73" s="27" t="s">
        <v>237</v>
      </c>
      <c r="H73" s="24">
        <v>200</v>
      </c>
      <c r="I73" s="24" t="s">
        <v>342</v>
      </c>
      <c r="J73" s="24">
        <v>38870</v>
      </c>
      <c r="K73" s="24" t="s">
        <v>343</v>
      </c>
      <c r="L73" s="24" t="s">
        <v>49</v>
      </c>
      <c r="M73" s="24" t="s">
        <v>344</v>
      </c>
      <c r="N73" s="25">
        <v>41134</v>
      </c>
      <c r="O73" s="28" t="s">
        <v>24</v>
      </c>
      <c r="P73" s="24" t="s">
        <v>32</v>
      </c>
      <c r="Q73" s="9">
        <f t="shared" si="3"/>
        <v>1</v>
      </c>
      <c r="R73" s="9">
        <f t="shared" ca="1" si="4"/>
        <v>0</v>
      </c>
      <c r="S73" s="9">
        <f t="shared" ca="1" si="5"/>
        <v>1</v>
      </c>
    </row>
    <row r="74" spans="1:19" x14ac:dyDescent="0.25">
      <c r="A74" s="22" t="s">
        <v>16</v>
      </c>
      <c r="B74" s="23">
        <v>334413721</v>
      </c>
      <c r="C74" s="24" t="s">
        <v>345</v>
      </c>
      <c r="D74" s="25">
        <v>44659</v>
      </c>
      <c r="E74" s="26" t="s">
        <v>27</v>
      </c>
      <c r="F74" s="25">
        <v>46484</v>
      </c>
      <c r="G74" s="27" t="s">
        <v>237</v>
      </c>
      <c r="H74" s="24">
        <v>1</v>
      </c>
      <c r="I74" s="24" t="s">
        <v>286</v>
      </c>
      <c r="J74" s="24">
        <v>38000</v>
      </c>
      <c r="K74" s="24" t="s">
        <v>244</v>
      </c>
      <c r="L74" s="24" t="s">
        <v>60</v>
      </c>
      <c r="M74" s="24" t="s">
        <v>346</v>
      </c>
      <c r="N74" s="25">
        <v>31182</v>
      </c>
      <c r="O74" s="28" t="s">
        <v>24</v>
      </c>
      <c r="P74" s="24" t="s">
        <v>32</v>
      </c>
      <c r="Q74" s="9">
        <f t="shared" si="3"/>
        <v>1</v>
      </c>
      <c r="R74" s="9">
        <f t="shared" ca="1" si="4"/>
        <v>0</v>
      </c>
      <c r="S74" s="9">
        <f t="shared" ca="1" si="5"/>
        <v>1</v>
      </c>
    </row>
    <row r="75" spans="1:19" x14ac:dyDescent="0.25">
      <c r="A75" s="22" t="s">
        <v>16</v>
      </c>
      <c r="B75" s="23">
        <v>378644322</v>
      </c>
      <c r="C75" s="24" t="s">
        <v>347</v>
      </c>
      <c r="D75" s="25">
        <v>44659</v>
      </c>
      <c r="E75" s="26" t="s">
        <v>27</v>
      </c>
      <c r="F75" s="25">
        <v>46484</v>
      </c>
      <c r="G75" s="27" t="s">
        <v>237</v>
      </c>
      <c r="H75" s="24">
        <v>1</v>
      </c>
      <c r="I75" s="24" t="s">
        <v>286</v>
      </c>
      <c r="J75" s="24">
        <v>38000</v>
      </c>
      <c r="K75" s="24" t="s">
        <v>244</v>
      </c>
      <c r="L75" s="24" t="s">
        <v>104</v>
      </c>
      <c r="M75" s="24" t="s">
        <v>340</v>
      </c>
      <c r="N75" s="25">
        <v>33025</v>
      </c>
      <c r="O75" s="28" t="s">
        <v>24</v>
      </c>
      <c r="P75" s="24" t="s">
        <v>66</v>
      </c>
      <c r="Q75" s="9">
        <f t="shared" si="3"/>
        <v>1</v>
      </c>
      <c r="R75" s="9">
        <f t="shared" ca="1" si="4"/>
        <v>0</v>
      </c>
      <c r="S75" s="9">
        <f t="shared" ca="1" si="5"/>
        <v>1</v>
      </c>
    </row>
    <row r="76" spans="1:19" x14ac:dyDescent="0.25">
      <c r="A76" s="22" t="s">
        <v>16</v>
      </c>
      <c r="B76" s="23">
        <v>402133243</v>
      </c>
      <c r="C76" s="24" t="s">
        <v>348</v>
      </c>
      <c r="D76" s="25">
        <v>44659</v>
      </c>
      <c r="E76" s="26" t="s">
        <v>27</v>
      </c>
      <c r="F76" s="25">
        <v>46484</v>
      </c>
      <c r="G76" s="27" t="s">
        <v>237</v>
      </c>
      <c r="H76" s="24">
        <v>1</v>
      </c>
      <c r="I76" s="24" t="s">
        <v>286</v>
      </c>
      <c r="J76" s="24">
        <v>38000</v>
      </c>
      <c r="K76" s="24" t="s">
        <v>244</v>
      </c>
      <c r="L76" s="24" t="s">
        <v>241</v>
      </c>
      <c r="M76" s="24" t="s">
        <v>349</v>
      </c>
      <c r="N76" s="25">
        <v>34907</v>
      </c>
      <c r="O76" s="28" t="s">
        <v>24</v>
      </c>
      <c r="P76" s="24" t="s">
        <v>68</v>
      </c>
      <c r="Q76" s="9">
        <f t="shared" si="3"/>
        <v>1</v>
      </c>
      <c r="R76" s="9">
        <f t="shared" ca="1" si="4"/>
        <v>0</v>
      </c>
      <c r="S76" s="9">
        <f t="shared" ca="1" si="5"/>
        <v>1</v>
      </c>
    </row>
    <row r="77" spans="1:19" x14ac:dyDescent="0.25">
      <c r="A77" s="22" t="s">
        <v>16</v>
      </c>
      <c r="B77" s="23">
        <v>808802458</v>
      </c>
      <c r="C77" s="24" t="s">
        <v>350</v>
      </c>
      <c r="D77" s="25">
        <v>44659</v>
      </c>
      <c r="E77" s="26" t="s">
        <v>27</v>
      </c>
      <c r="F77" s="25">
        <v>46484</v>
      </c>
      <c r="G77" s="27" t="s">
        <v>237</v>
      </c>
      <c r="H77" s="24">
        <v>1</v>
      </c>
      <c r="I77" s="24" t="s">
        <v>286</v>
      </c>
      <c r="J77" s="24">
        <v>38000</v>
      </c>
      <c r="K77" s="24" t="s">
        <v>244</v>
      </c>
      <c r="L77" s="24" t="s">
        <v>351</v>
      </c>
      <c r="M77" s="24" t="s">
        <v>352</v>
      </c>
      <c r="N77" s="25">
        <v>42016</v>
      </c>
      <c r="O77" s="28" t="s">
        <v>24</v>
      </c>
      <c r="P77" s="24" t="s">
        <v>317</v>
      </c>
      <c r="Q77" s="9">
        <f t="shared" si="3"/>
        <v>1</v>
      </c>
      <c r="R77" s="9">
        <f t="shared" ca="1" si="4"/>
        <v>0</v>
      </c>
      <c r="S77" s="9">
        <f t="shared" ca="1" si="5"/>
        <v>1</v>
      </c>
    </row>
    <row r="78" spans="1:19" x14ac:dyDescent="0.25">
      <c r="A78" s="22" t="s">
        <v>16</v>
      </c>
      <c r="B78" s="23">
        <v>402317515</v>
      </c>
      <c r="C78" s="24" t="s">
        <v>353</v>
      </c>
      <c r="D78" s="25">
        <v>44803</v>
      </c>
      <c r="E78" s="26" t="s">
        <v>27</v>
      </c>
      <c r="F78" s="25">
        <v>46630</v>
      </c>
      <c r="G78" s="27" t="s">
        <v>237</v>
      </c>
      <c r="H78" s="24">
        <v>82</v>
      </c>
      <c r="I78" s="24" t="s">
        <v>322</v>
      </c>
      <c r="J78" s="24">
        <v>38480</v>
      </c>
      <c r="K78" s="24" t="s">
        <v>323</v>
      </c>
      <c r="L78" s="24" t="s">
        <v>241</v>
      </c>
      <c r="M78" s="24" t="s">
        <v>65</v>
      </c>
      <c r="N78" s="25">
        <v>34973</v>
      </c>
      <c r="O78" s="28" t="s">
        <v>117</v>
      </c>
      <c r="P78" s="24" t="s">
        <v>68</v>
      </c>
      <c r="Q78" s="9">
        <f t="shared" si="3"/>
        <v>1</v>
      </c>
      <c r="R78" s="9">
        <f t="shared" ca="1" si="4"/>
        <v>0</v>
      </c>
      <c r="S78" s="9">
        <f t="shared" ca="1" si="5"/>
        <v>1</v>
      </c>
    </row>
    <row r="79" spans="1:19" x14ac:dyDescent="0.25">
      <c r="A79" s="22" t="s">
        <v>16</v>
      </c>
      <c r="B79" s="23">
        <v>440287753</v>
      </c>
      <c r="C79" s="24" t="s">
        <v>354</v>
      </c>
      <c r="D79" s="25">
        <v>44803</v>
      </c>
      <c r="E79" s="26" t="s">
        <v>27</v>
      </c>
      <c r="F79" s="25">
        <v>46630</v>
      </c>
      <c r="G79" s="27" t="s">
        <v>237</v>
      </c>
      <c r="H79" s="24">
        <v>82</v>
      </c>
      <c r="I79" s="24" t="s">
        <v>322</v>
      </c>
      <c r="J79" s="24">
        <v>38480</v>
      </c>
      <c r="K79" s="24" t="s">
        <v>323</v>
      </c>
      <c r="L79" s="24" t="s">
        <v>60</v>
      </c>
      <c r="M79" s="24" t="s">
        <v>120</v>
      </c>
      <c r="N79" s="25">
        <v>37257</v>
      </c>
      <c r="O79" s="28" t="s">
        <v>24</v>
      </c>
      <c r="P79" s="24" t="s">
        <v>32</v>
      </c>
      <c r="Q79" s="9">
        <f t="shared" si="3"/>
        <v>1</v>
      </c>
      <c r="R79" s="9">
        <f t="shared" ca="1" si="4"/>
        <v>0</v>
      </c>
      <c r="S79" s="9">
        <f t="shared" ca="1" si="5"/>
        <v>1</v>
      </c>
    </row>
    <row r="80" spans="1:19" x14ac:dyDescent="0.25">
      <c r="A80" s="22" t="s">
        <v>16</v>
      </c>
      <c r="B80" s="23">
        <v>440408011</v>
      </c>
      <c r="C80" s="24" t="s">
        <v>355</v>
      </c>
      <c r="D80" s="25">
        <v>44803</v>
      </c>
      <c r="E80" s="26" t="s">
        <v>27</v>
      </c>
      <c r="F80" s="25">
        <v>46630</v>
      </c>
      <c r="G80" s="27" t="s">
        <v>237</v>
      </c>
      <c r="H80" s="24">
        <v>82</v>
      </c>
      <c r="I80" s="24" t="s">
        <v>322</v>
      </c>
      <c r="J80" s="24">
        <v>38480</v>
      </c>
      <c r="K80" s="24" t="s">
        <v>323</v>
      </c>
      <c r="L80" s="24" t="s">
        <v>104</v>
      </c>
      <c r="M80" s="24" t="s">
        <v>340</v>
      </c>
      <c r="N80" s="25">
        <v>37257</v>
      </c>
      <c r="O80" s="28" t="s">
        <v>24</v>
      </c>
      <c r="P80" s="24" t="s">
        <v>66</v>
      </c>
      <c r="Q80" s="9">
        <f t="shared" si="3"/>
        <v>1</v>
      </c>
      <c r="R80" s="9">
        <f t="shared" ca="1" si="4"/>
        <v>0</v>
      </c>
      <c r="S80" s="9">
        <f t="shared" ca="1" si="5"/>
        <v>1</v>
      </c>
    </row>
    <row r="81" spans="1:19" x14ac:dyDescent="0.25">
      <c r="A81" s="22" t="s">
        <v>16</v>
      </c>
      <c r="B81" s="23">
        <v>344946447</v>
      </c>
      <c r="C81" s="24" t="s">
        <v>356</v>
      </c>
      <c r="D81" s="25">
        <v>44817</v>
      </c>
      <c r="E81" s="26" t="s">
        <v>27</v>
      </c>
      <c r="F81" s="25">
        <v>46643</v>
      </c>
      <c r="G81" s="27" t="s">
        <v>237</v>
      </c>
      <c r="H81" s="24">
        <v>82</v>
      </c>
      <c r="I81" s="24" t="s">
        <v>322</v>
      </c>
      <c r="J81" s="24">
        <v>38480</v>
      </c>
      <c r="K81" s="24" t="s">
        <v>323</v>
      </c>
      <c r="L81" s="24" t="s">
        <v>60</v>
      </c>
      <c r="M81" s="24" t="s">
        <v>120</v>
      </c>
      <c r="N81" s="25">
        <v>32174</v>
      </c>
      <c r="O81" s="28" t="s">
        <v>24</v>
      </c>
      <c r="P81" s="24"/>
      <c r="Q81" s="9">
        <f t="shared" si="3"/>
        <v>1</v>
      </c>
      <c r="R81" s="9">
        <f t="shared" ca="1" si="4"/>
        <v>0</v>
      </c>
      <c r="S81" s="9">
        <f t="shared" ca="1" si="5"/>
        <v>1</v>
      </c>
    </row>
    <row r="82" spans="1:19" x14ac:dyDescent="0.25">
      <c r="A82" s="22" t="s">
        <v>16</v>
      </c>
      <c r="B82" s="23">
        <v>404349961</v>
      </c>
      <c r="C82" s="24" t="s">
        <v>357</v>
      </c>
      <c r="D82" s="25">
        <v>44824</v>
      </c>
      <c r="E82" s="26" t="s">
        <v>27</v>
      </c>
      <c r="F82" s="25">
        <v>46665</v>
      </c>
      <c r="G82" s="27" t="s">
        <v>237</v>
      </c>
      <c r="H82" s="24">
        <v>4</v>
      </c>
      <c r="I82" s="24" t="s">
        <v>358</v>
      </c>
      <c r="J82" s="24">
        <v>38110</v>
      </c>
      <c r="K82" s="24" t="s">
        <v>240</v>
      </c>
      <c r="L82" s="24" t="s">
        <v>104</v>
      </c>
      <c r="M82" s="24" t="s">
        <v>340</v>
      </c>
      <c r="N82" s="25">
        <v>35109</v>
      </c>
      <c r="O82" s="28" t="s">
        <v>24</v>
      </c>
      <c r="P82" s="24" t="s">
        <v>66</v>
      </c>
      <c r="Q82" s="9">
        <f t="shared" si="3"/>
        <v>1</v>
      </c>
      <c r="R82" s="9">
        <f t="shared" ca="1" si="4"/>
        <v>0</v>
      </c>
      <c r="S82" s="9">
        <f t="shared" ca="1" si="5"/>
        <v>1</v>
      </c>
    </row>
    <row r="83" spans="1:19" x14ac:dyDescent="0.25">
      <c r="A83" s="22" t="s">
        <v>16</v>
      </c>
      <c r="B83" s="23">
        <v>841415201</v>
      </c>
      <c r="C83" s="24" t="s">
        <v>359</v>
      </c>
      <c r="D83" s="25">
        <v>44844</v>
      </c>
      <c r="E83" s="26" t="s">
        <v>27</v>
      </c>
      <c r="F83" s="25">
        <v>46669</v>
      </c>
      <c r="G83" s="27" t="s">
        <v>237</v>
      </c>
      <c r="H83" s="24">
        <v>100</v>
      </c>
      <c r="I83" s="24" t="s">
        <v>360</v>
      </c>
      <c r="J83" s="24">
        <v>38140</v>
      </c>
      <c r="K83" s="24" t="s">
        <v>361</v>
      </c>
      <c r="L83" s="24" t="s">
        <v>362</v>
      </c>
      <c r="M83" s="24" t="s">
        <v>363</v>
      </c>
      <c r="N83" s="25">
        <v>44044</v>
      </c>
      <c r="O83" s="28" t="s">
        <v>117</v>
      </c>
      <c r="P83" s="24"/>
      <c r="Q83" s="9">
        <f t="shared" si="3"/>
        <v>1</v>
      </c>
      <c r="R83" s="9">
        <f t="shared" ca="1" si="4"/>
        <v>0</v>
      </c>
      <c r="S83" s="9">
        <f t="shared" ca="1" si="5"/>
        <v>1</v>
      </c>
    </row>
    <row r="84" spans="1:19" x14ac:dyDescent="0.25">
      <c r="A84" s="22" t="s">
        <v>16</v>
      </c>
      <c r="B84" s="23">
        <v>485386643</v>
      </c>
      <c r="C84" s="24" t="s">
        <v>364</v>
      </c>
      <c r="D84" s="25">
        <v>44874</v>
      </c>
      <c r="E84" s="26" t="s">
        <v>27</v>
      </c>
      <c r="F84" s="25">
        <v>46699</v>
      </c>
      <c r="G84" s="27" t="s">
        <v>237</v>
      </c>
      <c r="H84" s="24">
        <v>23</v>
      </c>
      <c r="I84" s="24" t="s">
        <v>365</v>
      </c>
      <c r="J84" s="24">
        <v>38160</v>
      </c>
      <c r="K84" s="24" t="s">
        <v>366</v>
      </c>
      <c r="L84" s="24" t="s">
        <v>60</v>
      </c>
      <c r="M84" s="24" t="s">
        <v>120</v>
      </c>
      <c r="N84" s="25">
        <v>38665</v>
      </c>
      <c r="O84" s="28" t="s">
        <v>24</v>
      </c>
      <c r="P84" s="24" t="s">
        <v>32</v>
      </c>
      <c r="Q84" s="9">
        <f t="shared" si="3"/>
        <v>1</v>
      </c>
      <c r="R84" s="9">
        <f t="shared" ca="1" si="4"/>
        <v>0</v>
      </c>
      <c r="S84" s="9">
        <f t="shared" ca="1" si="5"/>
        <v>1</v>
      </c>
    </row>
    <row r="85" spans="1:19" x14ac:dyDescent="0.25">
      <c r="A85" s="10" t="s">
        <v>16</v>
      </c>
      <c r="B85" s="15">
        <v>880917000</v>
      </c>
      <c r="C85" s="13" t="s">
        <v>368</v>
      </c>
      <c r="D85" s="13">
        <v>44426</v>
      </c>
      <c r="E85" s="16" t="s">
        <v>18</v>
      </c>
      <c r="F85" s="13">
        <v>45155</v>
      </c>
      <c r="G85" s="17" t="s">
        <v>367</v>
      </c>
      <c r="H85" s="12">
        <v>43</v>
      </c>
      <c r="I85" s="12" t="s">
        <v>369</v>
      </c>
      <c r="J85" s="12">
        <v>42390</v>
      </c>
      <c r="K85" s="12" t="s">
        <v>370</v>
      </c>
      <c r="L85" s="12" t="s">
        <v>371</v>
      </c>
      <c r="M85" s="12" t="s">
        <v>372</v>
      </c>
      <c r="N85" s="13">
        <v>43854</v>
      </c>
      <c r="O85" s="18" t="s">
        <v>117</v>
      </c>
      <c r="P85" s="12" t="s">
        <v>247</v>
      </c>
      <c r="Q85" s="9">
        <f t="shared" si="3"/>
        <v>0</v>
      </c>
      <c r="R85" s="9">
        <f t="shared" ca="1" si="4"/>
        <v>0</v>
      </c>
      <c r="S85" s="9">
        <f t="shared" ca="1" si="5"/>
        <v>1</v>
      </c>
    </row>
    <row r="86" spans="1:19" x14ac:dyDescent="0.25">
      <c r="A86" s="10" t="s">
        <v>16</v>
      </c>
      <c r="B86" s="15">
        <v>751697590</v>
      </c>
      <c r="C86" s="13" t="s">
        <v>373</v>
      </c>
      <c r="D86" s="13">
        <v>43445</v>
      </c>
      <c r="E86" s="16" t="s">
        <v>27</v>
      </c>
      <c r="F86" s="13">
        <v>45270</v>
      </c>
      <c r="G86" s="17" t="s">
        <v>367</v>
      </c>
      <c r="H86" s="12">
        <v>4</v>
      </c>
      <c r="I86" s="12" t="s">
        <v>374</v>
      </c>
      <c r="J86" s="12">
        <v>42300</v>
      </c>
      <c r="K86" s="12" t="s">
        <v>375</v>
      </c>
      <c r="L86" s="12" t="s">
        <v>49</v>
      </c>
      <c r="M86" s="12" t="s">
        <v>50</v>
      </c>
      <c r="N86" s="13">
        <v>41051</v>
      </c>
      <c r="O86" s="18" t="s">
        <v>24</v>
      </c>
      <c r="P86" s="12"/>
      <c r="Q86" s="9">
        <f t="shared" si="3"/>
        <v>0</v>
      </c>
      <c r="R86" s="9">
        <f t="shared" ca="1" si="4"/>
        <v>0</v>
      </c>
      <c r="S86" s="9">
        <f t="shared" ca="1" si="5"/>
        <v>1</v>
      </c>
    </row>
    <row r="87" spans="1:19" x14ac:dyDescent="0.25">
      <c r="A87" s="10" t="s">
        <v>16</v>
      </c>
      <c r="B87" s="15">
        <v>381186139</v>
      </c>
      <c r="C87" s="13" t="s">
        <v>376</v>
      </c>
      <c r="D87" s="13">
        <v>43871</v>
      </c>
      <c r="E87" s="16" t="s">
        <v>27</v>
      </c>
      <c r="F87" s="13">
        <v>45698</v>
      </c>
      <c r="G87" s="17" t="s">
        <v>367</v>
      </c>
      <c r="H87" s="12">
        <v>18</v>
      </c>
      <c r="I87" s="12" t="s">
        <v>377</v>
      </c>
      <c r="J87" s="12">
        <v>42000</v>
      </c>
      <c r="K87" s="12" t="s">
        <v>378</v>
      </c>
      <c r="L87" s="12" t="s">
        <v>60</v>
      </c>
      <c r="M87" s="12" t="s">
        <v>61</v>
      </c>
      <c r="N87" s="13">
        <v>32476</v>
      </c>
      <c r="O87" s="18" t="s">
        <v>379</v>
      </c>
      <c r="P87" s="12"/>
      <c r="Q87" s="9">
        <f t="shared" si="3"/>
        <v>0</v>
      </c>
      <c r="R87" s="9">
        <f t="shared" ca="1" si="4"/>
        <v>0</v>
      </c>
      <c r="S87" s="9">
        <f t="shared" ca="1" si="5"/>
        <v>1</v>
      </c>
    </row>
    <row r="88" spans="1:19" x14ac:dyDescent="0.25">
      <c r="A88" s="10" t="s">
        <v>16</v>
      </c>
      <c r="B88" s="15">
        <v>751469255</v>
      </c>
      <c r="C88" s="13" t="s">
        <v>380</v>
      </c>
      <c r="D88" s="13">
        <v>44182</v>
      </c>
      <c r="E88" s="16" t="s">
        <v>27</v>
      </c>
      <c r="F88" s="13">
        <v>46008</v>
      </c>
      <c r="G88" s="17" t="s">
        <v>367</v>
      </c>
      <c r="H88" s="43">
        <v>150</v>
      </c>
      <c r="I88" s="12" t="s">
        <v>381</v>
      </c>
      <c r="J88" s="12">
        <v>42100</v>
      </c>
      <c r="K88" s="12" t="s">
        <v>378</v>
      </c>
      <c r="L88" s="12" t="s">
        <v>382</v>
      </c>
      <c r="M88" s="12" t="s">
        <v>383</v>
      </c>
      <c r="N88" s="13">
        <v>40995</v>
      </c>
      <c r="O88" s="18" t="s">
        <v>24</v>
      </c>
      <c r="P88" s="12"/>
      <c r="Q88" s="9">
        <f t="shared" si="3"/>
        <v>0</v>
      </c>
      <c r="R88" s="9">
        <f t="shared" ca="1" si="4"/>
        <v>0</v>
      </c>
      <c r="S88" s="9">
        <f t="shared" ca="1" si="5"/>
        <v>1</v>
      </c>
    </row>
    <row r="89" spans="1:19" x14ac:dyDescent="0.25">
      <c r="A89" s="10" t="s">
        <v>16</v>
      </c>
      <c r="B89" s="38">
        <v>379518913</v>
      </c>
      <c r="C89" s="40" t="s">
        <v>384</v>
      </c>
      <c r="D89" s="39">
        <v>44322</v>
      </c>
      <c r="E89" s="16" t="s">
        <v>27</v>
      </c>
      <c r="F89" s="39">
        <v>46058</v>
      </c>
      <c r="G89" s="17" t="s">
        <v>367</v>
      </c>
      <c r="H89" s="40">
        <v>6</v>
      </c>
      <c r="I89" s="40" t="s">
        <v>385</v>
      </c>
      <c r="J89" s="40">
        <v>42300</v>
      </c>
      <c r="K89" s="40" t="s">
        <v>375</v>
      </c>
      <c r="L89" s="40"/>
      <c r="M89" s="40"/>
      <c r="N89" s="39">
        <v>41810</v>
      </c>
      <c r="O89" s="41" t="s">
        <v>24</v>
      </c>
      <c r="P89" s="12" t="s">
        <v>32</v>
      </c>
      <c r="Q89" s="9">
        <f t="shared" si="3"/>
        <v>0</v>
      </c>
      <c r="R89" s="9">
        <f t="shared" ca="1" si="4"/>
        <v>0</v>
      </c>
      <c r="S89" s="9">
        <f t="shared" ca="1" si="5"/>
        <v>1</v>
      </c>
    </row>
    <row r="90" spans="1:19" x14ac:dyDescent="0.25">
      <c r="A90" s="10" t="s">
        <v>16</v>
      </c>
      <c r="B90" s="15">
        <v>394101570</v>
      </c>
      <c r="C90" s="13" t="s">
        <v>386</v>
      </c>
      <c r="D90" s="13">
        <v>44232</v>
      </c>
      <c r="E90" s="16" t="s">
        <v>27</v>
      </c>
      <c r="F90" s="13">
        <v>46058</v>
      </c>
      <c r="G90" s="17" t="s">
        <v>367</v>
      </c>
      <c r="H90" s="12">
        <v>47</v>
      </c>
      <c r="I90" s="12" t="s">
        <v>387</v>
      </c>
      <c r="J90" s="12">
        <v>42100</v>
      </c>
      <c r="K90" s="12" t="s">
        <v>378</v>
      </c>
      <c r="L90" s="12" t="s">
        <v>388</v>
      </c>
      <c r="M90" s="12" t="s">
        <v>389</v>
      </c>
      <c r="N90" s="13">
        <v>35654</v>
      </c>
      <c r="O90" s="18" t="s">
        <v>24</v>
      </c>
      <c r="P90" s="12" t="s">
        <v>56</v>
      </c>
      <c r="Q90" s="9">
        <f t="shared" si="3"/>
        <v>0</v>
      </c>
      <c r="R90" s="9">
        <f t="shared" ca="1" si="4"/>
        <v>0</v>
      </c>
      <c r="S90" s="9">
        <f t="shared" ca="1" si="5"/>
        <v>1</v>
      </c>
    </row>
    <row r="91" spans="1:19" x14ac:dyDescent="0.25">
      <c r="A91" s="10" t="s">
        <v>16</v>
      </c>
      <c r="B91" s="15">
        <v>449501659</v>
      </c>
      <c r="C91" s="13" t="s">
        <v>390</v>
      </c>
      <c r="D91" s="13">
        <v>44434</v>
      </c>
      <c r="E91" s="16" t="s">
        <v>27</v>
      </c>
      <c r="F91" s="13">
        <v>46259</v>
      </c>
      <c r="G91" s="17" t="s">
        <v>367</v>
      </c>
      <c r="H91" s="12">
        <v>11</v>
      </c>
      <c r="I91" s="12" t="s">
        <v>391</v>
      </c>
      <c r="J91" s="12">
        <v>42100</v>
      </c>
      <c r="K91" s="12" t="s">
        <v>378</v>
      </c>
      <c r="L91" s="12" t="s">
        <v>77</v>
      </c>
      <c r="M91" s="12" t="s">
        <v>78</v>
      </c>
      <c r="N91" s="13">
        <v>37834</v>
      </c>
      <c r="O91" s="18" t="s">
        <v>24</v>
      </c>
      <c r="P91" s="12" t="s">
        <v>32</v>
      </c>
      <c r="Q91" s="9">
        <f t="shared" si="3"/>
        <v>0</v>
      </c>
      <c r="R91" s="9">
        <f t="shared" ca="1" si="4"/>
        <v>0</v>
      </c>
      <c r="S91" s="9">
        <f t="shared" ca="1" si="5"/>
        <v>1</v>
      </c>
    </row>
    <row r="92" spans="1:19" x14ac:dyDescent="0.25">
      <c r="A92" s="10" t="s">
        <v>16</v>
      </c>
      <c r="B92" s="15">
        <v>776377863</v>
      </c>
      <c r="C92" s="13" t="s">
        <v>392</v>
      </c>
      <c r="D92" s="13">
        <v>44445</v>
      </c>
      <c r="E92" s="16" t="s">
        <v>27</v>
      </c>
      <c r="F92" s="13">
        <v>46270</v>
      </c>
      <c r="G92" s="17" t="s">
        <v>367</v>
      </c>
      <c r="H92" s="12" t="s">
        <v>393</v>
      </c>
      <c r="I92" s="12" t="s">
        <v>394</v>
      </c>
      <c r="J92" s="12">
        <v>42000</v>
      </c>
      <c r="K92" s="12" t="s">
        <v>378</v>
      </c>
      <c r="L92" s="12" t="s">
        <v>395</v>
      </c>
      <c r="M92" s="12" t="s">
        <v>396</v>
      </c>
      <c r="N92" s="13">
        <v>23827</v>
      </c>
      <c r="O92" s="18" t="s">
        <v>24</v>
      </c>
      <c r="P92" s="12" t="s">
        <v>247</v>
      </c>
      <c r="Q92" s="9">
        <f t="shared" si="3"/>
        <v>0</v>
      </c>
      <c r="R92" s="9">
        <f t="shared" ca="1" si="4"/>
        <v>0</v>
      </c>
      <c r="S92" s="9">
        <f t="shared" ca="1" si="5"/>
        <v>1</v>
      </c>
    </row>
    <row r="93" spans="1:19" x14ac:dyDescent="0.25">
      <c r="A93" s="22" t="s">
        <v>16</v>
      </c>
      <c r="B93" s="23">
        <v>842779639</v>
      </c>
      <c r="C93" s="24" t="s">
        <v>397</v>
      </c>
      <c r="D93" s="25">
        <v>44600</v>
      </c>
      <c r="E93" s="26" t="s">
        <v>27</v>
      </c>
      <c r="F93" s="25">
        <v>46425</v>
      </c>
      <c r="G93" s="27" t="s">
        <v>367</v>
      </c>
      <c r="H93" s="24">
        <v>6</v>
      </c>
      <c r="I93" s="24" t="s">
        <v>398</v>
      </c>
      <c r="J93" s="24">
        <v>42400</v>
      </c>
      <c r="K93" s="24" t="s">
        <v>399</v>
      </c>
      <c r="L93" s="24"/>
      <c r="M93" s="24"/>
      <c r="N93" s="25"/>
      <c r="O93" s="28"/>
      <c r="P93" s="24"/>
      <c r="Q93" s="9">
        <f t="shared" si="3"/>
        <v>1</v>
      </c>
      <c r="R93" s="9">
        <f t="shared" ca="1" si="4"/>
        <v>0</v>
      </c>
      <c r="S93" s="9">
        <f t="shared" ca="1" si="5"/>
        <v>1</v>
      </c>
    </row>
    <row r="94" spans="1:19" x14ac:dyDescent="0.25">
      <c r="A94" s="22" t="s">
        <v>16</v>
      </c>
      <c r="B94" s="23">
        <v>345254882</v>
      </c>
      <c r="C94" s="24" t="s">
        <v>400</v>
      </c>
      <c r="D94" s="25">
        <v>44645</v>
      </c>
      <c r="E94" s="26" t="s">
        <v>27</v>
      </c>
      <c r="F94" s="25">
        <v>46470</v>
      </c>
      <c r="G94" s="27" t="s">
        <v>367</v>
      </c>
      <c r="H94" s="24">
        <v>9</v>
      </c>
      <c r="I94" s="24" t="s">
        <v>401</v>
      </c>
      <c r="J94" s="24">
        <v>42100</v>
      </c>
      <c r="K94" s="24" t="s">
        <v>378</v>
      </c>
      <c r="L94" s="24" t="s">
        <v>104</v>
      </c>
      <c r="M94" s="24" t="s">
        <v>105</v>
      </c>
      <c r="N94" s="25">
        <v>32297</v>
      </c>
      <c r="O94" s="28" t="s">
        <v>24</v>
      </c>
      <c r="P94" s="24" t="s">
        <v>66</v>
      </c>
      <c r="Q94" s="9">
        <f t="shared" si="3"/>
        <v>1</v>
      </c>
      <c r="R94" s="9">
        <f t="shared" ca="1" si="4"/>
        <v>0</v>
      </c>
      <c r="S94" s="9">
        <f t="shared" ca="1" si="5"/>
        <v>1</v>
      </c>
    </row>
    <row r="95" spans="1:19" x14ac:dyDescent="0.25">
      <c r="A95" s="22" t="s">
        <v>16</v>
      </c>
      <c r="B95" s="23">
        <v>504184409</v>
      </c>
      <c r="C95" s="24" t="s">
        <v>402</v>
      </c>
      <c r="D95" s="25">
        <v>44658</v>
      </c>
      <c r="E95" s="26" t="s">
        <v>27</v>
      </c>
      <c r="F95" s="25">
        <v>46483</v>
      </c>
      <c r="G95" s="27" t="s">
        <v>367</v>
      </c>
      <c r="H95" s="24">
        <v>9</v>
      </c>
      <c r="I95" s="24" t="s">
        <v>401</v>
      </c>
      <c r="J95" s="24">
        <v>42100</v>
      </c>
      <c r="K95" s="24" t="s">
        <v>378</v>
      </c>
      <c r="L95" s="24" t="s">
        <v>60</v>
      </c>
      <c r="M95" s="24" t="s">
        <v>61</v>
      </c>
      <c r="N95" s="25">
        <v>39574</v>
      </c>
      <c r="O95" s="28" t="s">
        <v>24</v>
      </c>
      <c r="P95" s="24" t="s">
        <v>56</v>
      </c>
      <c r="Q95" s="9">
        <f t="shared" si="3"/>
        <v>1</v>
      </c>
      <c r="R95" s="9">
        <f t="shared" ca="1" si="4"/>
        <v>0</v>
      </c>
      <c r="S95" s="9">
        <f t="shared" ca="1" si="5"/>
        <v>1</v>
      </c>
    </row>
    <row r="96" spans="1:19" x14ac:dyDescent="0.25">
      <c r="A96" s="22" t="s">
        <v>16</v>
      </c>
      <c r="B96" s="23">
        <v>344639992</v>
      </c>
      <c r="C96" s="24" t="s">
        <v>403</v>
      </c>
      <c r="D96" s="25">
        <v>44859</v>
      </c>
      <c r="E96" s="26" t="s">
        <v>27</v>
      </c>
      <c r="F96" s="25">
        <v>46684</v>
      </c>
      <c r="G96" s="27" t="s">
        <v>367</v>
      </c>
      <c r="H96" s="24">
        <v>10</v>
      </c>
      <c r="I96" s="24" t="s">
        <v>404</v>
      </c>
      <c r="J96" s="24">
        <v>42600</v>
      </c>
      <c r="K96" s="24" t="s">
        <v>405</v>
      </c>
      <c r="L96" s="24" t="s">
        <v>406</v>
      </c>
      <c r="M96" s="24"/>
      <c r="N96" s="25">
        <v>1987</v>
      </c>
      <c r="O96" s="28" t="s">
        <v>24</v>
      </c>
      <c r="P96" s="24" t="s">
        <v>66</v>
      </c>
      <c r="Q96" s="9">
        <f t="shared" si="3"/>
        <v>1</v>
      </c>
      <c r="R96" s="9">
        <f t="shared" ca="1" si="4"/>
        <v>0</v>
      </c>
      <c r="S96" s="9">
        <f t="shared" ca="1" si="5"/>
        <v>1</v>
      </c>
    </row>
    <row r="97" spans="1:19" x14ac:dyDescent="0.25">
      <c r="A97" s="29" t="s">
        <v>16</v>
      </c>
      <c r="B97" s="30">
        <v>515016871</v>
      </c>
      <c r="C97" s="31" t="s">
        <v>407</v>
      </c>
      <c r="D97" s="32">
        <v>44881</v>
      </c>
      <c r="E97" s="33" t="s">
        <v>27</v>
      </c>
      <c r="F97" s="32">
        <v>46706</v>
      </c>
      <c r="G97" s="34" t="s">
        <v>367</v>
      </c>
      <c r="H97" s="31">
        <v>2</v>
      </c>
      <c r="I97" s="31" t="s">
        <v>408</v>
      </c>
      <c r="J97" s="31">
        <v>42000</v>
      </c>
      <c r="K97" s="31" t="s">
        <v>378</v>
      </c>
      <c r="L97" s="31" t="s">
        <v>202</v>
      </c>
      <c r="M97" s="31" t="s">
        <v>409</v>
      </c>
      <c r="N97" s="32">
        <v>40079</v>
      </c>
      <c r="O97" s="35" t="s">
        <v>149</v>
      </c>
      <c r="P97" s="31"/>
      <c r="Q97" s="9">
        <f t="shared" si="3"/>
        <v>1</v>
      </c>
      <c r="R97" s="9">
        <f t="shared" ca="1" si="4"/>
        <v>0</v>
      </c>
      <c r="S97" s="9">
        <f t="shared" ca="1" si="5"/>
        <v>1</v>
      </c>
    </row>
    <row r="98" spans="1:19" x14ac:dyDescent="0.25">
      <c r="A98" s="29" t="s">
        <v>16</v>
      </c>
      <c r="B98" s="30">
        <v>776398968</v>
      </c>
      <c r="C98" s="31" t="s">
        <v>410</v>
      </c>
      <c r="D98" s="32">
        <v>44890</v>
      </c>
      <c r="E98" s="33" t="s">
        <v>27</v>
      </c>
      <c r="F98" s="32">
        <v>46715</v>
      </c>
      <c r="G98" s="34" t="s">
        <v>367</v>
      </c>
      <c r="H98" s="31">
        <v>7</v>
      </c>
      <c r="I98" s="31" t="s">
        <v>411</v>
      </c>
      <c r="J98" s="31">
        <v>42000</v>
      </c>
      <c r="K98" s="31" t="s">
        <v>378</v>
      </c>
      <c r="L98" s="31" t="s">
        <v>60</v>
      </c>
      <c r="M98" s="31" t="s">
        <v>61</v>
      </c>
      <c r="N98" s="32">
        <v>16751</v>
      </c>
      <c r="O98" s="35" t="s">
        <v>82</v>
      </c>
      <c r="P98" s="31"/>
      <c r="Q98" s="9">
        <f t="shared" si="3"/>
        <v>1</v>
      </c>
      <c r="R98" s="9">
        <f t="shared" ca="1" si="4"/>
        <v>0</v>
      </c>
      <c r="S98" s="9">
        <f t="shared" ca="1" si="5"/>
        <v>1</v>
      </c>
    </row>
    <row r="99" spans="1:19" x14ac:dyDescent="0.25">
      <c r="A99" s="44" t="s">
        <v>16</v>
      </c>
      <c r="B99" s="45">
        <v>328061106</v>
      </c>
      <c r="C99" s="46" t="s">
        <v>412</v>
      </c>
      <c r="D99" s="47">
        <v>43817</v>
      </c>
      <c r="E99" s="48" t="s">
        <v>27</v>
      </c>
      <c r="F99" s="47">
        <v>45643</v>
      </c>
      <c r="G99" s="49" t="s">
        <v>413</v>
      </c>
      <c r="H99" s="50">
        <v>307</v>
      </c>
      <c r="I99" s="50" t="s">
        <v>414</v>
      </c>
      <c r="J99" s="50">
        <v>43000</v>
      </c>
      <c r="K99" s="50" t="s">
        <v>415</v>
      </c>
      <c r="L99" s="50" t="s">
        <v>43</v>
      </c>
      <c r="M99" s="50" t="s">
        <v>44</v>
      </c>
      <c r="N99" s="46">
        <v>29545</v>
      </c>
      <c r="O99" s="51" t="s">
        <v>24</v>
      </c>
      <c r="P99" s="50" t="s">
        <v>32</v>
      </c>
      <c r="Q99" s="9">
        <f t="shared" si="3"/>
        <v>0</v>
      </c>
      <c r="R99" s="9">
        <f t="shared" ca="1" si="4"/>
        <v>0</v>
      </c>
      <c r="S99" s="9">
        <f t="shared" ca="1" si="5"/>
        <v>1</v>
      </c>
    </row>
    <row r="100" spans="1:19" x14ac:dyDescent="0.25">
      <c r="A100" s="44" t="s">
        <v>16</v>
      </c>
      <c r="B100" s="45">
        <v>789612165</v>
      </c>
      <c r="C100" s="46" t="s">
        <v>416</v>
      </c>
      <c r="D100" s="47">
        <v>43817</v>
      </c>
      <c r="E100" s="48" t="s">
        <v>27</v>
      </c>
      <c r="F100" s="47">
        <v>45643</v>
      </c>
      <c r="G100" s="49" t="s">
        <v>413</v>
      </c>
      <c r="H100" s="50">
        <v>307</v>
      </c>
      <c r="I100" s="50" t="s">
        <v>414</v>
      </c>
      <c r="J100" s="50">
        <v>43000</v>
      </c>
      <c r="K100" s="50" t="s">
        <v>415</v>
      </c>
      <c r="L100" s="50" t="s">
        <v>417</v>
      </c>
      <c r="M100" s="50" t="s">
        <v>418</v>
      </c>
      <c r="N100" s="46">
        <v>41228</v>
      </c>
      <c r="O100" s="51" t="s">
        <v>91</v>
      </c>
      <c r="P100" s="50" t="s">
        <v>56</v>
      </c>
      <c r="Q100" s="9">
        <f t="shared" si="3"/>
        <v>0</v>
      </c>
      <c r="R100" s="9">
        <f t="shared" ca="1" si="4"/>
        <v>0</v>
      </c>
      <c r="S100" s="9">
        <f t="shared" ca="1" si="5"/>
        <v>1</v>
      </c>
    </row>
    <row r="101" spans="1:19" x14ac:dyDescent="0.25">
      <c r="A101" s="44" t="s">
        <v>16</v>
      </c>
      <c r="B101" s="45">
        <v>807975669</v>
      </c>
      <c r="C101" s="46" t="s">
        <v>419</v>
      </c>
      <c r="D101" s="47">
        <v>44089</v>
      </c>
      <c r="E101" s="48" t="s">
        <v>27</v>
      </c>
      <c r="F101" s="47">
        <v>45914</v>
      </c>
      <c r="G101" s="49" t="s">
        <v>413</v>
      </c>
      <c r="H101" s="50">
        <v>9</v>
      </c>
      <c r="I101" s="50" t="s">
        <v>420</v>
      </c>
      <c r="J101" s="50">
        <v>43100</v>
      </c>
      <c r="K101" s="50" t="s">
        <v>421</v>
      </c>
      <c r="L101" s="50" t="s">
        <v>422</v>
      </c>
      <c r="M101" s="50" t="s">
        <v>423</v>
      </c>
      <c r="N101" s="46">
        <v>41955</v>
      </c>
      <c r="O101" s="51" t="s">
        <v>117</v>
      </c>
      <c r="P101" s="50"/>
      <c r="Q101" s="9">
        <f t="shared" si="3"/>
        <v>0</v>
      </c>
      <c r="R101" s="9">
        <f t="shared" ca="1" si="4"/>
        <v>0</v>
      </c>
      <c r="S101" s="9">
        <f t="shared" ca="1" si="5"/>
        <v>1</v>
      </c>
    </row>
    <row r="102" spans="1:19" x14ac:dyDescent="0.25">
      <c r="A102" s="44" t="s">
        <v>16</v>
      </c>
      <c r="B102" s="45">
        <v>390399657</v>
      </c>
      <c r="C102" s="46" t="s">
        <v>424</v>
      </c>
      <c r="D102" s="47">
        <v>44132</v>
      </c>
      <c r="E102" s="48" t="s">
        <v>27</v>
      </c>
      <c r="F102" s="47">
        <v>45957</v>
      </c>
      <c r="G102" s="49" t="s">
        <v>413</v>
      </c>
      <c r="H102" s="50"/>
      <c r="I102" s="50" t="s">
        <v>425</v>
      </c>
      <c r="J102" s="50">
        <v>43170</v>
      </c>
      <c r="K102" s="50" t="s">
        <v>426</v>
      </c>
      <c r="L102" s="50" t="s">
        <v>60</v>
      </c>
      <c r="M102" s="50" t="s">
        <v>61</v>
      </c>
      <c r="N102" s="46">
        <v>33921</v>
      </c>
      <c r="O102" s="51" t="s">
        <v>24</v>
      </c>
      <c r="P102" s="50" t="s">
        <v>427</v>
      </c>
      <c r="Q102" s="9">
        <f t="shared" si="3"/>
        <v>0</v>
      </c>
      <c r="R102" s="9">
        <f t="shared" ca="1" si="4"/>
        <v>0</v>
      </c>
      <c r="S102" s="9">
        <f t="shared" ca="1" si="5"/>
        <v>1</v>
      </c>
    </row>
    <row r="103" spans="1:19" x14ac:dyDescent="0.25">
      <c r="A103" s="44" t="s">
        <v>16</v>
      </c>
      <c r="B103" s="45">
        <v>424377877</v>
      </c>
      <c r="C103" s="46" t="s">
        <v>428</v>
      </c>
      <c r="D103" s="47">
        <v>44182</v>
      </c>
      <c r="E103" s="48" t="s">
        <v>27</v>
      </c>
      <c r="F103" s="47">
        <v>46007</v>
      </c>
      <c r="G103" s="49" t="s">
        <v>413</v>
      </c>
      <c r="H103" s="50"/>
      <c r="I103" s="50" t="s">
        <v>429</v>
      </c>
      <c r="J103" s="50">
        <v>43200</v>
      </c>
      <c r="K103" s="50" t="s">
        <v>430</v>
      </c>
      <c r="L103" s="50" t="s">
        <v>60</v>
      </c>
      <c r="M103" s="50" t="s">
        <v>61</v>
      </c>
      <c r="N103" s="46">
        <v>36314</v>
      </c>
      <c r="O103" s="51" t="s">
        <v>24</v>
      </c>
      <c r="P103" s="50" t="s">
        <v>427</v>
      </c>
      <c r="Q103" s="9">
        <f t="shared" si="3"/>
        <v>0</v>
      </c>
      <c r="R103" s="9">
        <f t="shared" ca="1" si="4"/>
        <v>0</v>
      </c>
      <c r="S103" s="9">
        <f t="shared" ca="1" si="5"/>
        <v>1</v>
      </c>
    </row>
    <row r="104" spans="1:19" x14ac:dyDescent="0.25">
      <c r="A104" s="44" t="s">
        <v>16</v>
      </c>
      <c r="B104" s="45">
        <v>420536088</v>
      </c>
      <c r="C104" s="46" t="s">
        <v>431</v>
      </c>
      <c r="D104" s="47">
        <v>44182</v>
      </c>
      <c r="E104" s="48" t="s">
        <v>27</v>
      </c>
      <c r="F104" s="47">
        <v>46007</v>
      </c>
      <c r="G104" s="49" t="s">
        <v>413</v>
      </c>
      <c r="H104" s="50">
        <v>16</v>
      </c>
      <c r="I104" s="50" t="s">
        <v>432</v>
      </c>
      <c r="J104" s="50">
        <v>43600</v>
      </c>
      <c r="K104" s="50" t="s">
        <v>433</v>
      </c>
      <c r="L104" s="50" t="s">
        <v>77</v>
      </c>
      <c r="M104" s="50" t="s">
        <v>78</v>
      </c>
      <c r="N104" s="46">
        <v>35852</v>
      </c>
      <c r="O104" s="51" t="s">
        <v>24</v>
      </c>
      <c r="P104" s="50" t="s">
        <v>427</v>
      </c>
      <c r="Q104" s="9">
        <f t="shared" si="3"/>
        <v>0</v>
      </c>
      <c r="R104" s="9">
        <f t="shared" ca="1" si="4"/>
        <v>0</v>
      </c>
      <c r="S104" s="9">
        <f t="shared" ca="1" si="5"/>
        <v>1</v>
      </c>
    </row>
    <row r="105" spans="1:19" x14ac:dyDescent="0.25">
      <c r="A105" s="44" t="s">
        <v>16</v>
      </c>
      <c r="B105" s="45">
        <v>510582414</v>
      </c>
      <c r="C105" s="46" t="s">
        <v>434</v>
      </c>
      <c r="D105" s="47">
        <v>44182</v>
      </c>
      <c r="E105" s="48" t="s">
        <v>27</v>
      </c>
      <c r="F105" s="47">
        <v>46007</v>
      </c>
      <c r="G105" s="49" t="s">
        <v>413</v>
      </c>
      <c r="H105" s="50">
        <v>54</v>
      </c>
      <c r="I105" s="50" t="s">
        <v>435</v>
      </c>
      <c r="J105" s="50">
        <v>43260</v>
      </c>
      <c r="K105" s="50" t="s">
        <v>436</v>
      </c>
      <c r="L105" s="50" t="s">
        <v>49</v>
      </c>
      <c r="M105" s="50" t="s">
        <v>50</v>
      </c>
      <c r="N105" s="46">
        <v>39783</v>
      </c>
      <c r="O105" s="51" t="s">
        <v>24</v>
      </c>
      <c r="P105" s="50" t="s">
        <v>427</v>
      </c>
      <c r="Q105" s="9">
        <f t="shared" si="3"/>
        <v>0</v>
      </c>
      <c r="R105" s="9">
        <f t="shared" ca="1" si="4"/>
        <v>0</v>
      </c>
      <c r="S105" s="9">
        <f t="shared" ca="1" si="5"/>
        <v>1</v>
      </c>
    </row>
    <row r="106" spans="1:19" x14ac:dyDescent="0.25">
      <c r="A106" s="44" t="s">
        <v>16</v>
      </c>
      <c r="B106" s="45">
        <v>788881001</v>
      </c>
      <c r="C106" s="46" t="s">
        <v>437</v>
      </c>
      <c r="D106" s="47">
        <v>44218</v>
      </c>
      <c r="E106" s="48" t="s">
        <v>27</v>
      </c>
      <c r="F106" s="47">
        <v>46043</v>
      </c>
      <c r="G106" s="49" t="s">
        <v>413</v>
      </c>
      <c r="H106" s="50">
        <v>29</v>
      </c>
      <c r="I106" s="50" t="s">
        <v>438</v>
      </c>
      <c r="J106" s="50">
        <v>43110</v>
      </c>
      <c r="K106" s="50" t="s">
        <v>439</v>
      </c>
      <c r="L106" s="50" t="s">
        <v>440</v>
      </c>
      <c r="M106" s="50" t="s">
        <v>441</v>
      </c>
      <c r="N106" s="46">
        <v>41215</v>
      </c>
      <c r="O106" s="51" t="s">
        <v>24</v>
      </c>
      <c r="P106" s="50" t="s">
        <v>427</v>
      </c>
      <c r="Q106" s="9">
        <f t="shared" si="3"/>
        <v>0</v>
      </c>
      <c r="R106" s="9">
        <f t="shared" ca="1" si="4"/>
        <v>0</v>
      </c>
      <c r="S106" s="9">
        <f t="shared" ca="1" si="5"/>
        <v>1</v>
      </c>
    </row>
    <row r="107" spans="1:19" x14ac:dyDescent="0.25">
      <c r="A107" s="44" t="s">
        <v>16</v>
      </c>
      <c r="B107" s="45">
        <v>379320971</v>
      </c>
      <c r="C107" s="46" t="s">
        <v>442</v>
      </c>
      <c r="D107" s="47">
        <v>44336</v>
      </c>
      <c r="E107" s="48" t="s">
        <v>27</v>
      </c>
      <c r="F107" s="47">
        <v>46161</v>
      </c>
      <c r="G107" s="49" t="s">
        <v>413</v>
      </c>
      <c r="H107" s="50">
        <v>8</v>
      </c>
      <c r="I107" s="50" t="s">
        <v>443</v>
      </c>
      <c r="J107" s="50">
        <v>43000</v>
      </c>
      <c r="K107" s="50" t="s">
        <v>415</v>
      </c>
      <c r="L107" s="50" t="s">
        <v>49</v>
      </c>
      <c r="M107" s="50" t="s">
        <v>50</v>
      </c>
      <c r="N107" s="46">
        <v>33130</v>
      </c>
      <c r="O107" s="51" t="s">
        <v>24</v>
      </c>
      <c r="P107" s="50"/>
      <c r="Q107" s="9">
        <f t="shared" si="3"/>
        <v>0</v>
      </c>
      <c r="R107" s="9">
        <f t="shared" ca="1" si="4"/>
        <v>0</v>
      </c>
      <c r="S107" s="9">
        <f t="shared" ca="1" si="5"/>
        <v>1</v>
      </c>
    </row>
    <row r="108" spans="1:19" x14ac:dyDescent="0.25">
      <c r="A108" s="44" t="s">
        <v>16</v>
      </c>
      <c r="B108" s="52">
        <v>350864237</v>
      </c>
      <c r="C108" s="50" t="s">
        <v>444</v>
      </c>
      <c r="D108" s="47">
        <v>44487</v>
      </c>
      <c r="E108" s="50" t="s">
        <v>27</v>
      </c>
      <c r="F108" s="47">
        <v>46302</v>
      </c>
      <c r="G108" s="50" t="s">
        <v>413</v>
      </c>
      <c r="H108" s="53">
        <v>7</v>
      </c>
      <c r="I108" s="50" t="s">
        <v>445</v>
      </c>
      <c r="J108" s="50">
        <v>43100</v>
      </c>
      <c r="K108" s="50" t="s">
        <v>421</v>
      </c>
      <c r="L108" s="50" t="s">
        <v>104</v>
      </c>
      <c r="M108" s="50" t="s">
        <v>446</v>
      </c>
      <c r="N108" s="46">
        <v>32629</v>
      </c>
      <c r="O108" s="50" t="s">
        <v>24</v>
      </c>
      <c r="P108" s="50" t="s">
        <v>66</v>
      </c>
      <c r="Q108" s="9">
        <f t="shared" si="3"/>
        <v>0</v>
      </c>
      <c r="R108" s="9">
        <f t="shared" ca="1" si="4"/>
        <v>0</v>
      </c>
      <c r="S108" s="9">
        <f t="shared" ca="1" si="5"/>
        <v>1</v>
      </c>
    </row>
    <row r="109" spans="1:19" x14ac:dyDescent="0.25">
      <c r="A109" s="10" t="s">
        <v>447</v>
      </c>
      <c r="B109" s="15">
        <v>880624267</v>
      </c>
      <c r="C109" s="13" t="s">
        <v>448</v>
      </c>
      <c r="D109" s="13">
        <v>44407</v>
      </c>
      <c r="E109" s="16" t="s">
        <v>18</v>
      </c>
      <c r="F109" s="13">
        <v>45136</v>
      </c>
      <c r="G109" s="17" t="s">
        <v>449</v>
      </c>
      <c r="H109" s="12">
        <v>2</v>
      </c>
      <c r="I109" s="12" t="s">
        <v>450</v>
      </c>
      <c r="J109" s="12">
        <v>46100</v>
      </c>
      <c r="K109" s="12" t="s">
        <v>451</v>
      </c>
      <c r="L109" s="12" t="s">
        <v>452</v>
      </c>
      <c r="M109" s="12" t="s">
        <v>453</v>
      </c>
      <c r="N109" s="13">
        <v>43799</v>
      </c>
      <c r="O109" s="18" t="s">
        <v>149</v>
      </c>
      <c r="P109" s="12"/>
      <c r="Q109" s="9">
        <f t="shared" si="3"/>
        <v>0</v>
      </c>
      <c r="R109" s="9">
        <f t="shared" ca="1" si="4"/>
        <v>0</v>
      </c>
      <c r="S109" s="9">
        <f t="shared" ca="1" si="5"/>
        <v>1</v>
      </c>
    </row>
    <row r="110" spans="1:19" x14ac:dyDescent="0.25">
      <c r="A110" s="10" t="s">
        <v>454</v>
      </c>
      <c r="B110" s="15">
        <v>750338543</v>
      </c>
      <c r="C110" s="13" t="s">
        <v>455</v>
      </c>
      <c r="D110" s="13">
        <v>44388</v>
      </c>
      <c r="E110" s="16" t="s">
        <v>27</v>
      </c>
      <c r="F110" s="13">
        <v>46213</v>
      </c>
      <c r="G110" s="17" t="s">
        <v>456</v>
      </c>
      <c r="H110" s="12">
        <v>75</v>
      </c>
      <c r="I110" s="12" t="s">
        <v>457</v>
      </c>
      <c r="J110" s="12">
        <v>59000</v>
      </c>
      <c r="K110" s="12" t="s">
        <v>458</v>
      </c>
      <c r="L110" s="12" t="s">
        <v>459</v>
      </c>
      <c r="M110" s="12" t="s">
        <v>460</v>
      </c>
      <c r="N110" s="13">
        <v>40984</v>
      </c>
      <c r="O110" s="18" t="s">
        <v>149</v>
      </c>
      <c r="P110" s="12"/>
      <c r="Q110" s="9">
        <f t="shared" ref="Q110:Q158" si="6">IF(D110&gt;44561,1,0)</f>
        <v>0</v>
      </c>
      <c r="R110" s="9">
        <f t="shared" ref="R110:R158" ca="1" si="7">IF(F110&lt;TODAY(),1,0)</f>
        <v>0</v>
      </c>
      <c r="S110" s="9">
        <f t="shared" ref="S110:S158" ca="1" si="8">IF(F110&gt;TODAY(),1,0)</f>
        <v>1</v>
      </c>
    </row>
    <row r="111" spans="1:19" x14ac:dyDescent="0.25">
      <c r="A111" s="10" t="s">
        <v>16</v>
      </c>
      <c r="B111" s="15">
        <v>513291724</v>
      </c>
      <c r="C111" s="13" t="s">
        <v>463</v>
      </c>
      <c r="D111" s="13">
        <v>43164</v>
      </c>
      <c r="E111" s="16" t="s">
        <v>27</v>
      </c>
      <c r="F111" s="13">
        <v>44989</v>
      </c>
      <c r="G111" s="17" t="s">
        <v>461</v>
      </c>
      <c r="H111" s="12">
        <v>0</v>
      </c>
      <c r="I111" s="12" t="s">
        <v>187</v>
      </c>
      <c r="J111" s="12">
        <v>63410</v>
      </c>
      <c r="K111" s="12" t="s">
        <v>464</v>
      </c>
      <c r="L111" s="12" t="s">
        <v>94</v>
      </c>
      <c r="M111" s="12" t="s">
        <v>95</v>
      </c>
      <c r="N111" s="13">
        <v>39800</v>
      </c>
      <c r="O111" s="18" t="s">
        <v>149</v>
      </c>
      <c r="P111" s="12"/>
      <c r="Q111" s="9">
        <f t="shared" si="6"/>
        <v>0</v>
      </c>
      <c r="R111" s="9">
        <f t="shared" ca="1" si="7"/>
        <v>0</v>
      </c>
      <c r="S111" s="9">
        <f t="shared" ca="1" si="8"/>
        <v>1</v>
      </c>
    </row>
    <row r="112" spans="1:19" x14ac:dyDescent="0.25">
      <c r="A112" s="10" t="s">
        <v>16</v>
      </c>
      <c r="B112" s="15">
        <v>341246494</v>
      </c>
      <c r="C112" s="13" t="s">
        <v>465</v>
      </c>
      <c r="D112" s="13">
        <v>43243</v>
      </c>
      <c r="E112" s="16" t="s">
        <v>27</v>
      </c>
      <c r="F112" s="13">
        <v>45068</v>
      </c>
      <c r="G112" s="17" t="s">
        <v>461</v>
      </c>
      <c r="H112" s="12">
        <v>2</v>
      </c>
      <c r="I112" s="12" t="s">
        <v>466</v>
      </c>
      <c r="J112" s="12">
        <v>63450</v>
      </c>
      <c r="K112" s="12" t="s">
        <v>467</v>
      </c>
      <c r="L112" s="12" t="s">
        <v>36</v>
      </c>
      <c r="M112" s="12" t="s">
        <v>37</v>
      </c>
      <c r="N112" s="13">
        <v>31752</v>
      </c>
      <c r="O112" s="18" t="s">
        <v>24</v>
      </c>
      <c r="P112" s="12"/>
      <c r="Q112" s="9">
        <f t="shared" si="6"/>
        <v>0</v>
      </c>
      <c r="R112" s="9">
        <f t="shared" ca="1" si="7"/>
        <v>0</v>
      </c>
      <c r="S112" s="9">
        <f t="shared" ca="1" si="8"/>
        <v>1</v>
      </c>
    </row>
    <row r="113" spans="1:19" x14ac:dyDescent="0.25">
      <c r="A113" s="10" t="s">
        <v>16</v>
      </c>
      <c r="B113" s="15">
        <v>344896998</v>
      </c>
      <c r="C113" s="13" t="s">
        <v>468</v>
      </c>
      <c r="D113" s="13">
        <v>43262</v>
      </c>
      <c r="E113" s="16" t="s">
        <v>27</v>
      </c>
      <c r="F113" s="13">
        <v>45087</v>
      </c>
      <c r="G113" s="17" t="s">
        <v>461</v>
      </c>
      <c r="H113" s="12">
        <v>0</v>
      </c>
      <c r="I113" s="12" t="s">
        <v>469</v>
      </c>
      <c r="J113" s="12">
        <v>63200</v>
      </c>
      <c r="K113" s="12" t="s">
        <v>470</v>
      </c>
      <c r="L113" s="12" t="s">
        <v>471</v>
      </c>
      <c r="M113" s="12" t="s">
        <v>472</v>
      </c>
      <c r="N113" s="13">
        <v>31411</v>
      </c>
      <c r="O113" s="18" t="s">
        <v>24</v>
      </c>
      <c r="P113" s="12"/>
      <c r="Q113" s="9">
        <f t="shared" si="6"/>
        <v>0</v>
      </c>
      <c r="R113" s="9">
        <f t="shared" ca="1" si="7"/>
        <v>0</v>
      </c>
      <c r="S113" s="9">
        <f t="shared" ca="1" si="8"/>
        <v>1</v>
      </c>
    </row>
    <row r="114" spans="1:19" x14ac:dyDescent="0.25">
      <c r="A114" s="10" t="s">
        <v>16</v>
      </c>
      <c r="B114" s="15">
        <v>821683752</v>
      </c>
      <c r="C114" s="13" t="s">
        <v>473</v>
      </c>
      <c r="D114" s="13">
        <v>43482</v>
      </c>
      <c r="E114" s="16" t="s">
        <v>18</v>
      </c>
      <c r="F114" s="13">
        <v>45307</v>
      </c>
      <c r="G114" s="17" t="s">
        <v>461</v>
      </c>
      <c r="H114" s="12">
        <v>29</v>
      </c>
      <c r="I114" s="12" t="s">
        <v>474</v>
      </c>
      <c r="J114" s="12">
        <v>63360</v>
      </c>
      <c r="K114" s="12" t="s">
        <v>475</v>
      </c>
      <c r="L114" s="12" t="s">
        <v>476</v>
      </c>
      <c r="M114" s="12" t="s">
        <v>477</v>
      </c>
      <c r="N114" s="13">
        <v>42537</v>
      </c>
      <c r="O114" s="18" t="s">
        <v>24</v>
      </c>
      <c r="P114" s="12"/>
      <c r="Q114" s="9">
        <f t="shared" si="6"/>
        <v>0</v>
      </c>
      <c r="R114" s="9">
        <f t="shared" ca="1" si="7"/>
        <v>0</v>
      </c>
      <c r="S114" s="9">
        <f t="shared" ca="1" si="8"/>
        <v>1</v>
      </c>
    </row>
    <row r="115" spans="1:19" x14ac:dyDescent="0.25">
      <c r="A115" s="10" t="s">
        <v>16</v>
      </c>
      <c r="B115" s="15">
        <v>812826758</v>
      </c>
      <c r="C115" s="13" t="s">
        <v>478</v>
      </c>
      <c r="D115" s="13">
        <v>43538</v>
      </c>
      <c r="E115" s="16" t="s">
        <v>27</v>
      </c>
      <c r="F115" s="13">
        <v>45364</v>
      </c>
      <c r="G115" s="17" t="s">
        <v>461</v>
      </c>
      <c r="H115" s="12">
        <v>4</v>
      </c>
      <c r="I115" s="12" t="s">
        <v>479</v>
      </c>
      <c r="J115" s="12">
        <v>63100</v>
      </c>
      <c r="K115" s="12" t="s">
        <v>480</v>
      </c>
      <c r="L115" s="12" t="s">
        <v>49</v>
      </c>
      <c r="M115" s="12" t="s">
        <v>50</v>
      </c>
      <c r="N115" s="13">
        <v>42137</v>
      </c>
      <c r="O115" s="18" t="s">
        <v>24</v>
      </c>
      <c r="P115" s="12"/>
      <c r="Q115" s="9">
        <f t="shared" si="6"/>
        <v>0</v>
      </c>
      <c r="R115" s="9">
        <f t="shared" ca="1" si="7"/>
        <v>0</v>
      </c>
      <c r="S115" s="9">
        <f t="shared" ca="1" si="8"/>
        <v>1</v>
      </c>
    </row>
    <row r="116" spans="1:19" x14ac:dyDescent="0.25">
      <c r="A116" s="10" t="s">
        <v>16</v>
      </c>
      <c r="B116" s="15">
        <v>827715970</v>
      </c>
      <c r="C116" s="13" t="s">
        <v>481</v>
      </c>
      <c r="D116" s="13">
        <v>43539</v>
      </c>
      <c r="E116" s="16" t="s">
        <v>27</v>
      </c>
      <c r="F116" s="13">
        <v>45365</v>
      </c>
      <c r="G116" s="17" t="s">
        <v>461</v>
      </c>
      <c r="H116" s="12">
        <v>3</v>
      </c>
      <c r="I116" s="12" t="s">
        <v>482</v>
      </c>
      <c r="J116" s="12">
        <v>63100</v>
      </c>
      <c r="K116" s="12" t="s">
        <v>480</v>
      </c>
      <c r="L116" s="12" t="s">
        <v>60</v>
      </c>
      <c r="M116" s="12" t="s">
        <v>61</v>
      </c>
      <c r="N116" s="13">
        <v>42767</v>
      </c>
      <c r="O116" s="18" t="s">
        <v>24</v>
      </c>
      <c r="P116" s="12" t="s">
        <v>32</v>
      </c>
      <c r="Q116" s="9">
        <f t="shared" si="6"/>
        <v>0</v>
      </c>
      <c r="R116" s="9">
        <f t="shared" ca="1" si="7"/>
        <v>0</v>
      </c>
      <c r="S116" s="9">
        <f t="shared" ca="1" si="8"/>
        <v>1</v>
      </c>
    </row>
    <row r="117" spans="1:19" x14ac:dyDescent="0.25">
      <c r="A117" s="10" t="s">
        <v>16</v>
      </c>
      <c r="B117" s="15">
        <v>537574121</v>
      </c>
      <c r="C117" s="13" t="s">
        <v>483</v>
      </c>
      <c r="D117" s="13">
        <v>43543</v>
      </c>
      <c r="E117" s="16" t="s">
        <v>27</v>
      </c>
      <c r="F117" s="13">
        <v>45369</v>
      </c>
      <c r="G117" s="17" t="s">
        <v>461</v>
      </c>
      <c r="H117" s="12">
        <v>277</v>
      </c>
      <c r="I117" s="12" t="s">
        <v>484</v>
      </c>
      <c r="J117" s="12">
        <v>63000</v>
      </c>
      <c r="K117" s="12" t="s">
        <v>480</v>
      </c>
      <c r="L117" s="12" t="s">
        <v>129</v>
      </c>
      <c r="M117" s="12" t="s">
        <v>485</v>
      </c>
      <c r="N117" s="13">
        <v>40861</v>
      </c>
      <c r="O117" s="18" t="s">
        <v>149</v>
      </c>
      <c r="P117" s="12"/>
      <c r="Q117" s="9">
        <f t="shared" si="6"/>
        <v>0</v>
      </c>
      <c r="R117" s="9">
        <f t="shared" ca="1" si="7"/>
        <v>0</v>
      </c>
      <c r="S117" s="9">
        <f t="shared" ca="1" si="8"/>
        <v>1</v>
      </c>
    </row>
    <row r="118" spans="1:19" x14ac:dyDescent="0.25">
      <c r="A118" s="10" t="s">
        <v>16</v>
      </c>
      <c r="B118" s="15">
        <v>809294960</v>
      </c>
      <c r="C118" s="13" t="s">
        <v>486</v>
      </c>
      <c r="D118" s="13">
        <v>43601</v>
      </c>
      <c r="E118" s="16" t="s">
        <v>27</v>
      </c>
      <c r="F118" s="13">
        <v>45427</v>
      </c>
      <c r="G118" s="17" t="s">
        <v>461</v>
      </c>
      <c r="H118" s="12">
        <v>0</v>
      </c>
      <c r="I118" s="12" t="s">
        <v>487</v>
      </c>
      <c r="J118" s="12">
        <v>63100</v>
      </c>
      <c r="K118" s="12" t="s">
        <v>480</v>
      </c>
      <c r="L118" s="12" t="s">
        <v>135</v>
      </c>
      <c r="M118" s="12" t="s">
        <v>136</v>
      </c>
      <c r="N118" s="13">
        <v>42011</v>
      </c>
      <c r="O118" s="18" t="s">
        <v>149</v>
      </c>
      <c r="P118" s="12"/>
      <c r="Q118" s="9">
        <f t="shared" si="6"/>
        <v>0</v>
      </c>
      <c r="R118" s="9">
        <f t="shared" ca="1" si="7"/>
        <v>0</v>
      </c>
      <c r="S118" s="9">
        <f t="shared" ca="1" si="8"/>
        <v>1</v>
      </c>
    </row>
    <row r="119" spans="1:19" x14ac:dyDescent="0.25">
      <c r="A119" s="10" t="s">
        <v>16</v>
      </c>
      <c r="B119" s="15">
        <v>804316362</v>
      </c>
      <c r="C119" s="13" t="s">
        <v>488</v>
      </c>
      <c r="D119" s="13">
        <v>43613</v>
      </c>
      <c r="E119" s="16" t="s">
        <v>27</v>
      </c>
      <c r="F119" s="13">
        <v>45439</v>
      </c>
      <c r="G119" s="17" t="s">
        <v>461</v>
      </c>
      <c r="H119" s="12">
        <v>0</v>
      </c>
      <c r="I119" s="12" t="s">
        <v>489</v>
      </c>
      <c r="J119" s="12">
        <v>63330</v>
      </c>
      <c r="K119" s="12" t="s">
        <v>490</v>
      </c>
      <c r="L119" s="12" t="s">
        <v>49</v>
      </c>
      <c r="M119" s="12" t="s">
        <v>50</v>
      </c>
      <c r="N119" s="13">
        <v>41835</v>
      </c>
      <c r="O119" s="18" t="s">
        <v>24</v>
      </c>
      <c r="P119" s="12"/>
      <c r="Q119" s="9">
        <f t="shared" si="6"/>
        <v>0</v>
      </c>
      <c r="R119" s="9">
        <f t="shared" ca="1" si="7"/>
        <v>0</v>
      </c>
      <c r="S119" s="9">
        <f t="shared" ca="1" si="8"/>
        <v>1</v>
      </c>
    </row>
    <row r="120" spans="1:19" x14ac:dyDescent="0.25">
      <c r="A120" s="10" t="s">
        <v>16</v>
      </c>
      <c r="B120" s="15">
        <v>349638171</v>
      </c>
      <c r="C120" s="13" t="s">
        <v>491</v>
      </c>
      <c r="D120" s="13">
        <v>43637</v>
      </c>
      <c r="E120" s="16" t="s">
        <v>27</v>
      </c>
      <c r="F120" s="13">
        <v>45463</v>
      </c>
      <c r="G120" s="17" t="s">
        <v>461</v>
      </c>
      <c r="H120" s="12">
        <v>9</v>
      </c>
      <c r="I120" s="12" t="s">
        <v>492</v>
      </c>
      <c r="J120" s="12">
        <v>63000</v>
      </c>
      <c r="K120" s="12" t="s">
        <v>480</v>
      </c>
      <c r="L120" s="12" t="s">
        <v>49</v>
      </c>
      <c r="M120" s="12" t="s">
        <v>50</v>
      </c>
      <c r="N120" s="13">
        <v>32330</v>
      </c>
      <c r="O120" s="18" t="s">
        <v>24</v>
      </c>
      <c r="P120" s="12"/>
      <c r="Q120" s="9">
        <f t="shared" si="6"/>
        <v>0</v>
      </c>
      <c r="R120" s="9">
        <f t="shared" ca="1" si="7"/>
        <v>0</v>
      </c>
      <c r="S120" s="9">
        <f t="shared" ca="1" si="8"/>
        <v>1</v>
      </c>
    </row>
    <row r="121" spans="1:19" x14ac:dyDescent="0.25">
      <c r="A121" s="10" t="s">
        <v>16</v>
      </c>
      <c r="B121" s="15">
        <v>387564289</v>
      </c>
      <c r="C121" s="13" t="s">
        <v>493</v>
      </c>
      <c r="D121" s="13">
        <v>43665</v>
      </c>
      <c r="E121" s="16" t="s">
        <v>27</v>
      </c>
      <c r="F121" s="13">
        <v>45491</v>
      </c>
      <c r="G121" s="17" t="s">
        <v>461</v>
      </c>
      <c r="H121" s="12">
        <v>11</v>
      </c>
      <c r="I121" s="12" t="s">
        <v>494</v>
      </c>
      <c r="J121" s="12">
        <v>63260</v>
      </c>
      <c r="K121" s="12" t="s">
        <v>495</v>
      </c>
      <c r="L121" s="12" t="s">
        <v>335</v>
      </c>
      <c r="M121" s="12" t="s">
        <v>336</v>
      </c>
      <c r="N121" s="54">
        <v>33604</v>
      </c>
      <c r="O121" s="18" t="s">
        <v>24</v>
      </c>
      <c r="P121" s="14"/>
      <c r="Q121" s="9">
        <f t="shared" si="6"/>
        <v>0</v>
      </c>
      <c r="R121" s="9">
        <f t="shared" ca="1" si="7"/>
        <v>0</v>
      </c>
      <c r="S121" s="9">
        <f t="shared" ca="1" si="8"/>
        <v>1</v>
      </c>
    </row>
    <row r="122" spans="1:19" x14ac:dyDescent="0.25">
      <c r="A122" s="10" t="s">
        <v>16</v>
      </c>
      <c r="B122" s="15">
        <v>811522002</v>
      </c>
      <c r="C122" s="13" t="s">
        <v>496</v>
      </c>
      <c r="D122" s="13">
        <v>43665</v>
      </c>
      <c r="E122" s="16" t="s">
        <v>27</v>
      </c>
      <c r="F122" s="13">
        <v>45491</v>
      </c>
      <c r="G122" s="17" t="s">
        <v>461</v>
      </c>
      <c r="H122" s="12">
        <v>0</v>
      </c>
      <c r="I122" s="12" t="s">
        <v>497</v>
      </c>
      <c r="J122" s="12">
        <v>63490</v>
      </c>
      <c r="K122" s="12" t="s">
        <v>498</v>
      </c>
      <c r="L122" s="12" t="s">
        <v>49</v>
      </c>
      <c r="M122" s="12" t="s">
        <v>50</v>
      </c>
      <c r="N122" s="13">
        <v>41040</v>
      </c>
      <c r="O122" s="18" t="s">
        <v>24</v>
      </c>
      <c r="P122" s="12"/>
      <c r="Q122" s="9">
        <f t="shared" si="6"/>
        <v>0</v>
      </c>
      <c r="R122" s="9">
        <f t="shared" ca="1" si="7"/>
        <v>0</v>
      </c>
      <c r="S122" s="9">
        <f t="shared" ca="1" si="8"/>
        <v>1</v>
      </c>
    </row>
    <row r="123" spans="1:19" x14ac:dyDescent="0.25">
      <c r="A123" s="10" t="s">
        <v>16</v>
      </c>
      <c r="B123" s="15">
        <v>779221977</v>
      </c>
      <c r="C123" s="13" t="s">
        <v>499</v>
      </c>
      <c r="D123" s="13">
        <v>43733</v>
      </c>
      <c r="E123" s="16" t="s">
        <v>27</v>
      </c>
      <c r="F123" s="13">
        <v>45559</v>
      </c>
      <c r="G123" s="17" t="s">
        <v>461</v>
      </c>
      <c r="H123" s="12">
        <v>2</v>
      </c>
      <c r="I123" s="12" t="s">
        <v>500</v>
      </c>
      <c r="J123" s="12">
        <v>63000</v>
      </c>
      <c r="K123" s="12" t="s">
        <v>480</v>
      </c>
      <c r="L123" s="12" t="s">
        <v>60</v>
      </c>
      <c r="M123" s="12" t="s">
        <v>61</v>
      </c>
      <c r="N123" s="13">
        <v>16629</v>
      </c>
      <c r="O123" s="18" t="s">
        <v>82</v>
      </c>
      <c r="P123" s="12" t="s">
        <v>73</v>
      </c>
      <c r="Q123" s="9">
        <f t="shared" si="6"/>
        <v>0</v>
      </c>
      <c r="R123" s="9">
        <f t="shared" ca="1" si="7"/>
        <v>0</v>
      </c>
      <c r="S123" s="9">
        <f t="shared" ca="1" si="8"/>
        <v>1</v>
      </c>
    </row>
    <row r="124" spans="1:19" x14ac:dyDescent="0.25">
      <c r="A124" s="10" t="s">
        <v>16</v>
      </c>
      <c r="B124" s="15">
        <v>775634132</v>
      </c>
      <c r="C124" s="13" t="s">
        <v>501</v>
      </c>
      <c r="D124" s="13">
        <v>43799</v>
      </c>
      <c r="E124" s="16" t="s">
        <v>27</v>
      </c>
      <c r="F124" s="13">
        <v>45625</v>
      </c>
      <c r="G124" s="17" t="s">
        <v>461</v>
      </c>
      <c r="H124" s="12">
        <v>8</v>
      </c>
      <c r="I124" s="12" t="s">
        <v>502</v>
      </c>
      <c r="J124" s="12">
        <v>63100</v>
      </c>
      <c r="K124" s="12" t="s">
        <v>480</v>
      </c>
      <c r="L124" s="12" t="s">
        <v>195</v>
      </c>
      <c r="M124" s="12" t="s">
        <v>132</v>
      </c>
      <c r="N124" s="13">
        <v>25198</v>
      </c>
      <c r="O124" s="18" t="s">
        <v>24</v>
      </c>
      <c r="P124" s="12"/>
      <c r="Q124" s="9">
        <f t="shared" si="6"/>
        <v>0</v>
      </c>
      <c r="R124" s="9">
        <f t="shared" ca="1" si="7"/>
        <v>0</v>
      </c>
      <c r="S124" s="9">
        <f t="shared" ca="1" si="8"/>
        <v>1</v>
      </c>
    </row>
    <row r="125" spans="1:19" x14ac:dyDescent="0.25">
      <c r="A125" s="10" t="s">
        <v>16</v>
      </c>
      <c r="B125" s="15">
        <v>779179100</v>
      </c>
      <c r="C125" s="13" t="s">
        <v>503</v>
      </c>
      <c r="D125" s="13">
        <v>43812</v>
      </c>
      <c r="E125" s="16" t="s">
        <v>27</v>
      </c>
      <c r="F125" s="13">
        <v>45638</v>
      </c>
      <c r="G125" s="17" t="s">
        <v>461</v>
      </c>
      <c r="H125" s="12">
        <v>91</v>
      </c>
      <c r="I125" s="12" t="s">
        <v>504</v>
      </c>
      <c r="J125" s="12">
        <v>63150</v>
      </c>
      <c r="K125" s="12" t="s">
        <v>505</v>
      </c>
      <c r="L125" s="12" t="s">
        <v>195</v>
      </c>
      <c r="M125" s="12" t="s">
        <v>132</v>
      </c>
      <c r="N125" s="13">
        <v>39898</v>
      </c>
      <c r="O125" s="18" t="s">
        <v>24</v>
      </c>
      <c r="P125" s="12" t="s">
        <v>39</v>
      </c>
      <c r="Q125" s="9">
        <f t="shared" si="6"/>
        <v>0</v>
      </c>
      <c r="R125" s="9">
        <f t="shared" ca="1" si="7"/>
        <v>0</v>
      </c>
      <c r="S125" s="9">
        <f t="shared" ca="1" si="8"/>
        <v>1</v>
      </c>
    </row>
    <row r="126" spans="1:19" x14ac:dyDescent="0.25">
      <c r="A126" s="10" t="s">
        <v>16</v>
      </c>
      <c r="B126" s="15">
        <v>379716665</v>
      </c>
      <c r="C126" s="13" t="s">
        <v>506</v>
      </c>
      <c r="D126" s="13">
        <v>43812</v>
      </c>
      <c r="E126" s="16" t="s">
        <v>27</v>
      </c>
      <c r="F126" s="13">
        <v>45638</v>
      </c>
      <c r="G126" s="17" t="s">
        <v>461</v>
      </c>
      <c r="H126" s="12">
        <v>48</v>
      </c>
      <c r="I126" s="12" t="s">
        <v>507</v>
      </c>
      <c r="J126" s="12">
        <v>63600</v>
      </c>
      <c r="K126" s="12" t="s">
        <v>508</v>
      </c>
      <c r="L126" s="12" t="s">
        <v>220</v>
      </c>
      <c r="M126" s="12" t="s">
        <v>221</v>
      </c>
      <c r="N126" s="13">
        <v>41242</v>
      </c>
      <c r="O126" s="18" t="s">
        <v>24</v>
      </c>
      <c r="P126" s="12"/>
      <c r="Q126" s="9">
        <f t="shared" si="6"/>
        <v>0</v>
      </c>
      <c r="R126" s="9">
        <f t="shared" ca="1" si="7"/>
        <v>0</v>
      </c>
      <c r="S126" s="9">
        <f t="shared" ca="1" si="8"/>
        <v>1</v>
      </c>
    </row>
    <row r="127" spans="1:19" x14ac:dyDescent="0.25">
      <c r="A127" s="10" t="s">
        <v>16</v>
      </c>
      <c r="B127" s="15">
        <v>488148818</v>
      </c>
      <c r="C127" s="13" t="s">
        <v>509</v>
      </c>
      <c r="D127" s="13">
        <v>43969</v>
      </c>
      <c r="E127" s="16" t="s">
        <v>27</v>
      </c>
      <c r="F127" s="13">
        <v>45794</v>
      </c>
      <c r="G127" s="17" t="s">
        <v>461</v>
      </c>
      <c r="H127" s="12">
        <v>17</v>
      </c>
      <c r="I127" s="12" t="s">
        <v>510</v>
      </c>
      <c r="J127" s="12">
        <v>63360</v>
      </c>
      <c r="K127" s="12" t="s">
        <v>475</v>
      </c>
      <c r="L127" s="12" t="s">
        <v>60</v>
      </c>
      <c r="M127" s="12" t="s">
        <v>61</v>
      </c>
      <c r="N127" s="13">
        <v>38718</v>
      </c>
      <c r="O127" s="18" t="s">
        <v>24</v>
      </c>
      <c r="P127" s="12"/>
      <c r="Q127" s="9">
        <f t="shared" si="6"/>
        <v>0</v>
      </c>
      <c r="R127" s="9">
        <f t="shared" ca="1" si="7"/>
        <v>0</v>
      </c>
      <c r="S127" s="9">
        <f t="shared" ca="1" si="8"/>
        <v>1</v>
      </c>
    </row>
    <row r="128" spans="1:19" x14ac:dyDescent="0.25">
      <c r="A128" s="10" t="s">
        <v>16</v>
      </c>
      <c r="B128" s="15">
        <v>803563337</v>
      </c>
      <c r="C128" s="13" t="s">
        <v>511</v>
      </c>
      <c r="D128" s="13">
        <v>43990</v>
      </c>
      <c r="E128" s="16" t="s">
        <v>27</v>
      </c>
      <c r="F128" s="13">
        <v>45815</v>
      </c>
      <c r="G128" s="17" t="s">
        <v>461</v>
      </c>
      <c r="H128" s="12" t="s">
        <v>512</v>
      </c>
      <c r="I128" s="12" t="s">
        <v>513</v>
      </c>
      <c r="J128" s="12">
        <v>63210</v>
      </c>
      <c r="K128" s="12" t="s">
        <v>514</v>
      </c>
      <c r="L128" s="12" t="s">
        <v>515</v>
      </c>
      <c r="M128" s="12" t="s">
        <v>516</v>
      </c>
      <c r="N128" s="13">
        <v>42051</v>
      </c>
      <c r="O128" s="18" t="s">
        <v>38</v>
      </c>
      <c r="P128" s="12"/>
      <c r="Q128" s="9">
        <f t="shared" si="6"/>
        <v>0</v>
      </c>
      <c r="R128" s="9">
        <f t="shared" ca="1" si="7"/>
        <v>0</v>
      </c>
      <c r="S128" s="9">
        <f t="shared" ca="1" si="8"/>
        <v>1</v>
      </c>
    </row>
    <row r="129" spans="1:19" x14ac:dyDescent="0.25">
      <c r="A129" s="10" t="s">
        <v>16</v>
      </c>
      <c r="B129" s="15">
        <v>779175553</v>
      </c>
      <c r="C129" s="13" t="s">
        <v>517</v>
      </c>
      <c r="D129" s="13">
        <v>43999</v>
      </c>
      <c r="E129" s="16" t="s">
        <v>27</v>
      </c>
      <c r="F129" s="13">
        <v>45824</v>
      </c>
      <c r="G129" s="17" t="s">
        <v>461</v>
      </c>
      <c r="H129" s="12">
        <v>1</v>
      </c>
      <c r="I129" s="12" t="s">
        <v>518</v>
      </c>
      <c r="J129" s="12">
        <v>63170</v>
      </c>
      <c r="K129" s="12" t="s">
        <v>519</v>
      </c>
      <c r="L129" s="12" t="s">
        <v>60</v>
      </c>
      <c r="M129" s="12" t="s">
        <v>61</v>
      </c>
      <c r="N129" s="13">
        <v>30042</v>
      </c>
      <c r="O129" s="18" t="s">
        <v>24</v>
      </c>
      <c r="P129" s="12"/>
      <c r="Q129" s="9">
        <f t="shared" si="6"/>
        <v>0</v>
      </c>
      <c r="R129" s="9">
        <f t="shared" ca="1" si="7"/>
        <v>0</v>
      </c>
      <c r="S129" s="9">
        <f t="shared" ca="1" si="8"/>
        <v>1</v>
      </c>
    </row>
    <row r="130" spans="1:19" x14ac:dyDescent="0.25">
      <c r="A130" s="10" t="s">
        <v>16</v>
      </c>
      <c r="B130" s="15">
        <v>534043351</v>
      </c>
      <c r="C130" s="13" t="s">
        <v>520</v>
      </c>
      <c r="D130" s="13">
        <v>44011</v>
      </c>
      <c r="E130" s="16" t="s">
        <v>27</v>
      </c>
      <c r="F130" s="13">
        <v>45836</v>
      </c>
      <c r="G130" s="17" t="s">
        <v>461</v>
      </c>
      <c r="H130" s="12">
        <v>9</v>
      </c>
      <c r="I130" s="12" t="s">
        <v>492</v>
      </c>
      <c r="J130" s="12">
        <v>63000</v>
      </c>
      <c r="K130" s="12" t="s">
        <v>480</v>
      </c>
      <c r="L130" s="12" t="s">
        <v>49</v>
      </c>
      <c r="M130" s="12" t="s">
        <v>50</v>
      </c>
      <c r="N130" s="13">
        <v>40595</v>
      </c>
      <c r="O130" s="18" t="s">
        <v>24</v>
      </c>
      <c r="P130" s="12"/>
      <c r="Q130" s="9">
        <f t="shared" si="6"/>
        <v>0</v>
      </c>
      <c r="R130" s="9">
        <f t="shared" ca="1" si="7"/>
        <v>0</v>
      </c>
      <c r="S130" s="9">
        <f t="shared" ca="1" si="8"/>
        <v>1</v>
      </c>
    </row>
    <row r="131" spans="1:19" x14ac:dyDescent="0.25">
      <c r="A131" s="10" t="s">
        <v>16</v>
      </c>
      <c r="B131" s="15">
        <v>488968991</v>
      </c>
      <c r="C131" s="13" t="s">
        <v>521</v>
      </c>
      <c r="D131" s="13">
        <v>44092</v>
      </c>
      <c r="E131" s="16" t="s">
        <v>27</v>
      </c>
      <c r="F131" s="13">
        <v>45917</v>
      </c>
      <c r="G131" s="17" t="s">
        <v>461</v>
      </c>
      <c r="H131" s="12">
        <v>19</v>
      </c>
      <c r="I131" s="12" t="s">
        <v>510</v>
      </c>
      <c r="J131" s="12">
        <v>63360</v>
      </c>
      <c r="K131" s="12" t="s">
        <v>475</v>
      </c>
      <c r="L131" s="12" t="s">
        <v>49</v>
      </c>
      <c r="M131" s="12" t="s">
        <v>50</v>
      </c>
      <c r="N131" s="13">
        <v>38707</v>
      </c>
      <c r="O131" s="18" t="s">
        <v>24</v>
      </c>
      <c r="P131" s="12" t="s">
        <v>56</v>
      </c>
      <c r="Q131" s="9">
        <f t="shared" si="6"/>
        <v>0</v>
      </c>
      <c r="R131" s="9">
        <f t="shared" ca="1" si="7"/>
        <v>0</v>
      </c>
      <c r="S131" s="9">
        <f t="shared" ca="1" si="8"/>
        <v>1</v>
      </c>
    </row>
    <row r="132" spans="1:19" x14ac:dyDescent="0.25">
      <c r="A132" s="10" t="s">
        <v>16</v>
      </c>
      <c r="B132" s="15">
        <v>412279853</v>
      </c>
      <c r="C132" s="13" t="s">
        <v>522</v>
      </c>
      <c r="D132" s="13">
        <v>44095</v>
      </c>
      <c r="E132" s="16" t="s">
        <v>27</v>
      </c>
      <c r="F132" s="13">
        <v>45920</v>
      </c>
      <c r="G132" s="17" t="s">
        <v>461</v>
      </c>
      <c r="H132" s="12">
        <v>6</v>
      </c>
      <c r="I132" s="12" t="s">
        <v>510</v>
      </c>
      <c r="J132" s="12">
        <v>63360</v>
      </c>
      <c r="K132" s="12" t="s">
        <v>475</v>
      </c>
      <c r="L132" s="12" t="s">
        <v>351</v>
      </c>
      <c r="M132" s="12" t="s">
        <v>246</v>
      </c>
      <c r="N132" s="13">
        <v>35523</v>
      </c>
      <c r="O132" s="18" t="s">
        <v>24</v>
      </c>
      <c r="P132" s="12" t="s">
        <v>56</v>
      </c>
      <c r="Q132" s="9">
        <f t="shared" si="6"/>
        <v>0</v>
      </c>
      <c r="R132" s="9">
        <f t="shared" ca="1" si="7"/>
        <v>0</v>
      </c>
      <c r="S132" s="9">
        <f t="shared" ca="1" si="8"/>
        <v>1</v>
      </c>
    </row>
    <row r="133" spans="1:19" x14ac:dyDescent="0.25">
      <c r="A133" s="10" t="s">
        <v>16</v>
      </c>
      <c r="B133" s="15">
        <v>340880863</v>
      </c>
      <c r="C133" s="13" t="s">
        <v>523</v>
      </c>
      <c r="D133" s="13">
        <v>44130</v>
      </c>
      <c r="E133" s="16" t="s">
        <v>27</v>
      </c>
      <c r="F133" s="13">
        <v>45955</v>
      </c>
      <c r="G133" s="17" t="s">
        <v>461</v>
      </c>
      <c r="H133" s="12">
        <v>14</v>
      </c>
      <c r="I133" s="12" t="s">
        <v>524</v>
      </c>
      <c r="J133" s="12">
        <v>63360</v>
      </c>
      <c r="K133" s="12" t="s">
        <v>475</v>
      </c>
      <c r="L133" s="12" t="s">
        <v>60</v>
      </c>
      <c r="M133" s="12" t="s">
        <v>61</v>
      </c>
      <c r="N133" s="13">
        <v>31860</v>
      </c>
      <c r="O133" s="18" t="s">
        <v>24</v>
      </c>
      <c r="P133" s="12" t="s">
        <v>66</v>
      </c>
      <c r="Q133" s="9">
        <f t="shared" si="6"/>
        <v>0</v>
      </c>
      <c r="R133" s="9">
        <f t="shared" ca="1" si="7"/>
        <v>0</v>
      </c>
      <c r="S133" s="9">
        <f t="shared" ca="1" si="8"/>
        <v>1</v>
      </c>
    </row>
    <row r="134" spans="1:19" x14ac:dyDescent="0.25">
      <c r="A134" s="10" t="s">
        <v>16</v>
      </c>
      <c r="B134" s="15">
        <v>789519923</v>
      </c>
      <c r="C134" s="13" t="s">
        <v>525</v>
      </c>
      <c r="D134" s="13">
        <v>44130</v>
      </c>
      <c r="E134" s="16" t="s">
        <v>27</v>
      </c>
      <c r="F134" s="13">
        <v>45955</v>
      </c>
      <c r="G134" s="17" t="s">
        <v>461</v>
      </c>
      <c r="H134" s="12">
        <v>11</v>
      </c>
      <c r="I134" s="12" t="s">
        <v>526</v>
      </c>
      <c r="J134" s="12">
        <v>63290</v>
      </c>
      <c r="K134" s="12" t="s">
        <v>527</v>
      </c>
      <c r="L134" s="12" t="s">
        <v>60</v>
      </c>
      <c r="M134" s="12" t="s">
        <v>61</v>
      </c>
      <c r="N134" s="13">
        <v>43271</v>
      </c>
      <c r="O134" s="18" t="s">
        <v>24</v>
      </c>
      <c r="P134" s="12" t="s">
        <v>56</v>
      </c>
      <c r="Q134" s="9">
        <f t="shared" si="6"/>
        <v>0</v>
      </c>
      <c r="R134" s="9">
        <f t="shared" ca="1" si="7"/>
        <v>0</v>
      </c>
      <c r="S134" s="9">
        <f t="shared" ca="1" si="8"/>
        <v>1</v>
      </c>
    </row>
    <row r="135" spans="1:19" x14ac:dyDescent="0.25">
      <c r="A135" s="10" t="s">
        <v>16</v>
      </c>
      <c r="B135" s="15">
        <v>411377898</v>
      </c>
      <c r="C135" s="13" t="s">
        <v>528</v>
      </c>
      <c r="D135" s="13">
        <v>44152</v>
      </c>
      <c r="E135" s="16" t="s">
        <v>27</v>
      </c>
      <c r="F135" s="13">
        <v>45977</v>
      </c>
      <c r="G135" s="17" t="s">
        <v>461</v>
      </c>
      <c r="H135" s="12" t="s">
        <v>529</v>
      </c>
      <c r="I135" s="12" t="s">
        <v>530</v>
      </c>
      <c r="J135" s="12">
        <v>63360</v>
      </c>
      <c r="K135" s="12" t="s">
        <v>475</v>
      </c>
      <c r="L135" s="12" t="s">
        <v>440</v>
      </c>
      <c r="M135" s="12" t="s">
        <v>441</v>
      </c>
      <c r="N135" s="13">
        <v>39349</v>
      </c>
      <c r="O135" s="18" t="s">
        <v>149</v>
      </c>
      <c r="P135" s="12" t="s">
        <v>56</v>
      </c>
      <c r="Q135" s="9">
        <f t="shared" si="6"/>
        <v>0</v>
      </c>
      <c r="R135" s="9">
        <f t="shared" ca="1" si="7"/>
        <v>0</v>
      </c>
      <c r="S135" s="9">
        <f t="shared" ca="1" si="8"/>
        <v>1</v>
      </c>
    </row>
    <row r="136" spans="1:19" x14ac:dyDescent="0.25">
      <c r="A136" s="10" t="s">
        <v>16</v>
      </c>
      <c r="B136" s="15">
        <v>390911675</v>
      </c>
      <c r="C136" s="13" t="s">
        <v>531</v>
      </c>
      <c r="D136" s="13">
        <v>44182</v>
      </c>
      <c r="E136" s="16" t="s">
        <v>27</v>
      </c>
      <c r="F136" s="13">
        <v>46007</v>
      </c>
      <c r="G136" s="17" t="s">
        <v>461</v>
      </c>
      <c r="H136" s="12">
        <v>3</v>
      </c>
      <c r="I136" s="12" t="s">
        <v>482</v>
      </c>
      <c r="J136" s="12">
        <v>63100</v>
      </c>
      <c r="K136" s="12" t="s">
        <v>480</v>
      </c>
      <c r="L136" s="12" t="s">
        <v>532</v>
      </c>
      <c r="M136" s="12" t="s">
        <v>533</v>
      </c>
      <c r="N136" s="54">
        <v>34025</v>
      </c>
      <c r="O136" s="18" t="s">
        <v>24</v>
      </c>
      <c r="P136" s="12" t="s">
        <v>56</v>
      </c>
      <c r="Q136" s="9">
        <f t="shared" si="6"/>
        <v>0</v>
      </c>
      <c r="R136" s="9">
        <f t="shared" ca="1" si="7"/>
        <v>0</v>
      </c>
      <c r="S136" s="9">
        <f t="shared" ca="1" si="8"/>
        <v>1</v>
      </c>
    </row>
    <row r="137" spans="1:19" x14ac:dyDescent="0.25">
      <c r="A137" s="10" t="s">
        <v>16</v>
      </c>
      <c r="B137" s="15">
        <v>533476750</v>
      </c>
      <c r="C137" s="13" t="s">
        <v>534</v>
      </c>
      <c r="D137" s="13">
        <v>44182</v>
      </c>
      <c r="E137" s="16" t="s">
        <v>27</v>
      </c>
      <c r="F137" s="13">
        <v>46007</v>
      </c>
      <c r="G137" s="17" t="s">
        <v>461</v>
      </c>
      <c r="H137" s="12">
        <v>3</v>
      </c>
      <c r="I137" s="12" t="s">
        <v>482</v>
      </c>
      <c r="J137" s="12">
        <v>63100</v>
      </c>
      <c r="K137" s="12" t="s">
        <v>480</v>
      </c>
      <c r="L137" s="12" t="s">
        <v>64</v>
      </c>
      <c r="M137" s="12" t="s">
        <v>65</v>
      </c>
      <c r="N137" s="13">
        <v>39743</v>
      </c>
      <c r="O137" s="18" t="s">
        <v>24</v>
      </c>
      <c r="P137" s="12" t="s">
        <v>68</v>
      </c>
      <c r="Q137" s="9">
        <f t="shared" si="6"/>
        <v>0</v>
      </c>
      <c r="R137" s="9">
        <f t="shared" ca="1" si="7"/>
        <v>0</v>
      </c>
      <c r="S137" s="9">
        <f t="shared" ca="1" si="8"/>
        <v>1</v>
      </c>
    </row>
    <row r="138" spans="1:19" x14ac:dyDescent="0.25">
      <c r="A138" s="10" t="s">
        <v>16</v>
      </c>
      <c r="B138" s="15">
        <v>381468545</v>
      </c>
      <c r="C138" s="13" t="s">
        <v>535</v>
      </c>
      <c r="D138" s="13">
        <v>44182</v>
      </c>
      <c r="E138" s="16" t="s">
        <v>27</v>
      </c>
      <c r="F138" s="13">
        <v>46007</v>
      </c>
      <c r="G138" s="17" t="s">
        <v>461</v>
      </c>
      <c r="H138" s="12">
        <v>3</v>
      </c>
      <c r="I138" s="12" t="s">
        <v>482</v>
      </c>
      <c r="J138" s="12">
        <v>63100</v>
      </c>
      <c r="K138" s="12" t="s">
        <v>480</v>
      </c>
      <c r="L138" s="12" t="s">
        <v>104</v>
      </c>
      <c r="M138" s="12" t="s">
        <v>105</v>
      </c>
      <c r="N138" s="13">
        <v>33295</v>
      </c>
      <c r="O138" s="18" t="s">
        <v>24</v>
      </c>
      <c r="P138" s="12" t="s">
        <v>66</v>
      </c>
      <c r="Q138" s="9">
        <f t="shared" si="6"/>
        <v>0</v>
      </c>
      <c r="R138" s="9">
        <f t="shared" ca="1" si="7"/>
        <v>0</v>
      </c>
      <c r="S138" s="9">
        <f t="shared" ca="1" si="8"/>
        <v>1</v>
      </c>
    </row>
    <row r="139" spans="1:19" x14ac:dyDescent="0.25">
      <c r="A139" s="10" t="s">
        <v>16</v>
      </c>
      <c r="B139" s="15">
        <v>378009633</v>
      </c>
      <c r="C139" s="13" t="s">
        <v>536</v>
      </c>
      <c r="D139" s="13">
        <v>44218</v>
      </c>
      <c r="E139" s="16" t="s">
        <v>27</v>
      </c>
      <c r="F139" s="13">
        <v>46043</v>
      </c>
      <c r="G139" s="17" t="s">
        <v>461</v>
      </c>
      <c r="H139" s="12">
        <v>349</v>
      </c>
      <c r="I139" s="12" t="s">
        <v>537</v>
      </c>
      <c r="J139" s="12">
        <v>63270</v>
      </c>
      <c r="K139" s="12" t="s">
        <v>538</v>
      </c>
      <c r="L139" s="12" t="s">
        <v>60</v>
      </c>
      <c r="M139" s="12" t="s">
        <v>61</v>
      </c>
      <c r="N139" s="13">
        <v>32863</v>
      </c>
      <c r="O139" s="18" t="s">
        <v>24</v>
      </c>
      <c r="P139" s="12" t="s">
        <v>32</v>
      </c>
      <c r="Q139" s="9">
        <f t="shared" si="6"/>
        <v>0</v>
      </c>
      <c r="R139" s="9">
        <f t="shared" ca="1" si="7"/>
        <v>0</v>
      </c>
      <c r="S139" s="9">
        <f t="shared" ca="1" si="8"/>
        <v>1</v>
      </c>
    </row>
    <row r="140" spans="1:19" x14ac:dyDescent="0.25">
      <c r="A140" s="10" t="s">
        <v>16</v>
      </c>
      <c r="B140" s="15">
        <v>512192725</v>
      </c>
      <c r="C140" s="13" t="s">
        <v>539</v>
      </c>
      <c r="D140" s="13">
        <v>44230</v>
      </c>
      <c r="E140" s="16" t="s">
        <v>27</v>
      </c>
      <c r="F140" s="13">
        <v>46055</v>
      </c>
      <c r="G140" s="17" t="s">
        <v>461</v>
      </c>
      <c r="H140" s="12">
        <v>7</v>
      </c>
      <c r="I140" s="12" t="s">
        <v>540</v>
      </c>
      <c r="J140" s="12">
        <v>63100</v>
      </c>
      <c r="K140" s="12" t="s">
        <v>480</v>
      </c>
      <c r="L140" s="12" t="s">
        <v>245</v>
      </c>
      <c r="M140" s="12" t="s">
        <v>284</v>
      </c>
      <c r="N140" s="13">
        <v>39938</v>
      </c>
      <c r="O140" s="18" t="s">
        <v>38</v>
      </c>
      <c r="P140" s="12" t="s">
        <v>541</v>
      </c>
      <c r="Q140" s="9">
        <f t="shared" si="6"/>
        <v>0</v>
      </c>
      <c r="R140" s="9">
        <f t="shared" ca="1" si="7"/>
        <v>0</v>
      </c>
      <c r="S140" s="9">
        <f t="shared" ca="1" si="8"/>
        <v>1</v>
      </c>
    </row>
    <row r="141" spans="1:19" x14ac:dyDescent="0.25">
      <c r="A141" s="10" t="s">
        <v>16</v>
      </c>
      <c r="B141" s="15">
        <v>385037262</v>
      </c>
      <c r="C141" s="13" t="s">
        <v>542</v>
      </c>
      <c r="D141" s="13">
        <v>44230</v>
      </c>
      <c r="E141" s="16" t="s">
        <v>27</v>
      </c>
      <c r="F141" s="13">
        <v>46055</v>
      </c>
      <c r="G141" s="17" t="s">
        <v>461</v>
      </c>
      <c r="H141" s="12" t="s">
        <v>543</v>
      </c>
      <c r="I141" s="12" t="s">
        <v>544</v>
      </c>
      <c r="J141" s="12">
        <v>63510</v>
      </c>
      <c r="K141" s="12" t="s">
        <v>545</v>
      </c>
      <c r="L141" s="12" t="s">
        <v>546</v>
      </c>
      <c r="M141" s="12" t="s">
        <v>547</v>
      </c>
      <c r="N141" s="13">
        <v>33717</v>
      </c>
      <c r="O141" s="18" t="s">
        <v>38</v>
      </c>
      <c r="P141" s="12" t="s">
        <v>541</v>
      </c>
      <c r="Q141" s="9">
        <f t="shared" si="6"/>
        <v>0</v>
      </c>
      <c r="R141" s="9">
        <f t="shared" ca="1" si="7"/>
        <v>0</v>
      </c>
      <c r="S141" s="9">
        <f t="shared" ca="1" si="8"/>
        <v>1</v>
      </c>
    </row>
    <row r="142" spans="1:19" x14ac:dyDescent="0.25">
      <c r="A142" s="10" t="s">
        <v>16</v>
      </c>
      <c r="B142" s="15">
        <v>499785012</v>
      </c>
      <c r="C142" s="13" t="s">
        <v>548</v>
      </c>
      <c r="D142" s="13">
        <v>44230</v>
      </c>
      <c r="E142" s="16" t="s">
        <v>27</v>
      </c>
      <c r="F142" s="13">
        <v>46055</v>
      </c>
      <c r="G142" s="17" t="s">
        <v>461</v>
      </c>
      <c r="H142" s="12">
        <v>3</v>
      </c>
      <c r="I142" s="12" t="s">
        <v>549</v>
      </c>
      <c r="J142" s="12">
        <v>63100</v>
      </c>
      <c r="K142" s="12" t="s">
        <v>480</v>
      </c>
      <c r="L142" s="12" t="s">
        <v>64</v>
      </c>
      <c r="M142" s="12" t="s">
        <v>65</v>
      </c>
      <c r="N142" s="13">
        <v>39310</v>
      </c>
      <c r="O142" s="18" t="s">
        <v>38</v>
      </c>
      <c r="P142" s="12" t="s">
        <v>68</v>
      </c>
      <c r="Q142" s="9">
        <f t="shared" si="6"/>
        <v>0</v>
      </c>
      <c r="R142" s="9">
        <f t="shared" ca="1" si="7"/>
        <v>0</v>
      </c>
      <c r="S142" s="9">
        <f t="shared" ca="1" si="8"/>
        <v>1</v>
      </c>
    </row>
    <row r="143" spans="1:19" x14ac:dyDescent="0.25">
      <c r="A143" s="10" t="s">
        <v>16</v>
      </c>
      <c r="B143" s="15">
        <v>382601227</v>
      </c>
      <c r="C143" s="13" t="s">
        <v>550</v>
      </c>
      <c r="D143" s="13">
        <v>44230</v>
      </c>
      <c r="E143" s="16" t="s">
        <v>27</v>
      </c>
      <c r="F143" s="13">
        <v>46055</v>
      </c>
      <c r="G143" s="17" t="s">
        <v>461</v>
      </c>
      <c r="H143" s="12">
        <v>19</v>
      </c>
      <c r="I143" s="12" t="s">
        <v>551</v>
      </c>
      <c r="J143" s="12">
        <v>63118</v>
      </c>
      <c r="K143" s="12" t="s">
        <v>552</v>
      </c>
      <c r="L143" s="12" t="s">
        <v>245</v>
      </c>
      <c r="M143" s="12" t="s">
        <v>284</v>
      </c>
      <c r="N143" s="13">
        <v>33450</v>
      </c>
      <c r="O143" s="18" t="s">
        <v>38</v>
      </c>
      <c r="P143" s="12" t="s">
        <v>541</v>
      </c>
      <c r="Q143" s="9">
        <f t="shared" si="6"/>
        <v>0</v>
      </c>
      <c r="R143" s="9">
        <f t="shared" ca="1" si="7"/>
        <v>0</v>
      </c>
      <c r="S143" s="9">
        <f t="shared" ca="1" si="8"/>
        <v>1</v>
      </c>
    </row>
    <row r="144" spans="1:19" x14ac:dyDescent="0.25">
      <c r="A144" s="10" t="s">
        <v>16</v>
      </c>
      <c r="B144" s="15">
        <v>518929989</v>
      </c>
      <c r="C144" s="13" t="s">
        <v>553</v>
      </c>
      <c r="D144" s="13">
        <v>44265</v>
      </c>
      <c r="E144" s="16" t="s">
        <v>27</v>
      </c>
      <c r="F144" s="13">
        <v>46090</v>
      </c>
      <c r="G144" s="17" t="s">
        <v>461</v>
      </c>
      <c r="H144" s="12">
        <v>7</v>
      </c>
      <c r="I144" s="12" t="s">
        <v>540</v>
      </c>
      <c r="J144" s="12">
        <v>63100</v>
      </c>
      <c r="K144" s="12" t="s">
        <v>480</v>
      </c>
      <c r="L144" s="12" t="s">
        <v>30</v>
      </c>
      <c r="M144" s="12" t="s">
        <v>31</v>
      </c>
      <c r="N144" s="13">
        <v>27697</v>
      </c>
      <c r="O144" s="18" t="s">
        <v>38</v>
      </c>
      <c r="P144" s="12"/>
      <c r="Q144" s="9">
        <f t="shared" si="6"/>
        <v>0</v>
      </c>
      <c r="R144" s="9">
        <f t="shared" ca="1" si="7"/>
        <v>0</v>
      </c>
      <c r="S144" s="9">
        <f t="shared" ca="1" si="8"/>
        <v>1</v>
      </c>
    </row>
    <row r="145" spans="1:19" x14ac:dyDescent="0.25">
      <c r="A145" s="10" t="s">
        <v>16</v>
      </c>
      <c r="B145" s="15">
        <v>347769630</v>
      </c>
      <c r="C145" s="13" t="s">
        <v>554</v>
      </c>
      <c r="D145" s="13">
        <v>44284</v>
      </c>
      <c r="E145" s="16" t="s">
        <v>27</v>
      </c>
      <c r="F145" s="13">
        <v>46109</v>
      </c>
      <c r="G145" s="17" t="s">
        <v>461</v>
      </c>
      <c r="H145" s="12" t="s">
        <v>543</v>
      </c>
      <c r="I145" s="12" t="s">
        <v>555</v>
      </c>
      <c r="J145" s="12">
        <v>63200</v>
      </c>
      <c r="K145" s="12" t="s">
        <v>470</v>
      </c>
      <c r="L145" s="12" t="s">
        <v>60</v>
      </c>
      <c r="M145" s="12" t="s">
        <v>61</v>
      </c>
      <c r="N145" s="13">
        <v>32295</v>
      </c>
      <c r="O145" s="18" t="s">
        <v>24</v>
      </c>
      <c r="P145" s="12" t="s">
        <v>427</v>
      </c>
      <c r="Q145" s="9">
        <f t="shared" si="6"/>
        <v>0</v>
      </c>
      <c r="R145" s="9">
        <f t="shared" ca="1" si="7"/>
        <v>0</v>
      </c>
      <c r="S145" s="9">
        <f t="shared" ca="1" si="8"/>
        <v>1</v>
      </c>
    </row>
    <row r="146" spans="1:19" x14ac:dyDescent="0.25">
      <c r="A146" s="10" t="s">
        <v>16</v>
      </c>
      <c r="B146" s="15">
        <v>305187932</v>
      </c>
      <c r="C146" s="13" t="s">
        <v>556</v>
      </c>
      <c r="D146" s="13">
        <v>44362</v>
      </c>
      <c r="E146" s="16" t="s">
        <v>27</v>
      </c>
      <c r="F146" s="13">
        <v>46187</v>
      </c>
      <c r="G146" s="17" t="s">
        <v>461</v>
      </c>
      <c r="H146" s="12">
        <v>7</v>
      </c>
      <c r="I146" s="12" t="s">
        <v>540</v>
      </c>
      <c r="J146" s="12">
        <v>63101</v>
      </c>
      <c r="K146" s="12" t="s">
        <v>480</v>
      </c>
      <c r="L146" s="12" t="s">
        <v>30</v>
      </c>
      <c r="M146" s="12" t="s">
        <v>31</v>
      </c>
      <c r="N146" s="13">
        <v>27697</v>
      </c>
      <c r="O146" s="18" t="s">
        <v>38</v>
      </c>
      <c r="P146" s="12"/>
      <c r="Q146" s="9">
        <f t="shared" si="6"/>
        <v>0</v>
      </c>
      <c r="R146" s="9">
        <f t="shared" ca="1" si="7"/>
        <v>0</v>
      </c>
      <c r="S146" s="9">
        <f t="shared" ca="1" si="8"/>
        <v>1</v>
      </c>
    </row>
    <row r="147" spans="1:19" x14ac:dyDescent="0.25">
      <c r="A147" s="12" t="s">
        <v>16</v>
      </c>
      <c r="B147" s="11">
        <v>798697280</v>
      </c>
      <c r="C147" s="12" t="s">
        <v>557</v>
      </c>
      <c r="D147" s="13">
        <v>44417</v>
      </c>
      <c r="E147" s="12" t="s">
        <v>27</v>
      </c>
      <c r="F147" s="13">
        <v>46242</v>
      </c>
      <c r="G147" s="12" t="s">
        <v>461</v>
      </c>
      <c r="H147" s="12">
        <v>40</v>
      </c>
      <c r="I147" s="12" t="s">
        <v>558</v>
      </c>
      <c r="J147" s="12">
        <v>63000</v>
      </c>
      <c r="K147" s="12" t="s">
        <v>559</v>
      </c>
      <c r="L147" s="12" t="s">
        <v>49</v>
      </c>
      <c r="M147" s="12" t="s">
        <v>50</v>
      </c>
      <c r="N147" s="13">
        <v>41323</v>
      </c>
      <c r="O147" s="14" t="s">
        <v>24</v>
      </c>
      <c r="P147" s="14" t="s">
        <v>462</v>
      </c>
      <c r="Q147" s="9">
        <f t="shared" si="6"/>
        <v>0</v>
      </c>
      <c r="R147" s="9">
        <f t="shared" ca="1" si="7"/>
        <v>0</v>
      </c>
      <c r="S147" s="9">
        <f t="shared" ca="1" si="8"/>
        <v>1</v>
      </c>
    </row>
    <row r="148" spans="1:19" x14ac:dyDescent="0.25">
      <c r="A148" s="12" t="s">
        <v>16</v>
      </c>
      <c r="B148" s="11">
        <v>799581830</v>
      </c>
      <c r="C148" s="12" t="s">
        <v>560</v>
      </c>
      <c r="D148" s="13">
        <v>44496</v>
      </c>
      <c r="E148" s="12" t="s">
        <v>27</v>
      </c>
      <c r="F148" s="13">
        <v>46321</v>
      </c>
      <c r="G148" s="12" t="s">
        <v>461</v>
      </c>
      <c r="H148" s="12">
        <v>25</v>
      </c>
      <c r="I148" s="12" t="s">
        <v>561</v>
      </c>
      <c r="J148" s="12">
        <v>63000</v>
      </c>
      <c r="K148" s="12" t="s">
        <v>559</v>
      </c>
      <c r="L148" s="12" t="s">
        <v>49</v>
      </c>
      <c r="M148" s="12" t="s">
        <v>50</v>
      </c>
      <c r="N148" s="13">
        <v>41625</v>
      </c>
      <c r="O148" s="14" t="s">
        <v>24</v>
      </c>
      <c r="P148" s="14" t="s">
        <v>247</v>
      </c>
      <c r="Q148" s="9">
        <f t="shared" si="6"/>
        <v>0</v>
      </c>
      <c r="R148" s="9">
        <f t="shared" ca="1" si="7"/>
        <v>0</v>
      </c>
      <c r="S148" s="9">
        <f t="shared" ca="1" si="8"/>
        <v>1</v>
      </c>
    </row>
    <row r="149" spans="1:19" x14ac:dyDescent="0.25">
      <c r="A149" s="10" t="s">
        <v>16</v>
      </c>
      <c r="B149" s="15">
        <v>791208416</v>
      </c>
      <c r="C149" s="13" t="s">
        <v>562</v>
      </c>
      <c r="D149" s="13">
        <v>44550</v>
      </c>
      <c r="E149" s="16" t="s">
        <v>27</v>
      </c>
      <c r="F149" s="13">
        <v>46375</v>
      </c>
      <c r="G149" s="17" t="s">
        <v>461</v>
      </c>
      <c r="H149" s="12"/>
      <c r="I149" s="12" t="s">
        <v>563</v>
      </c>
      <c r="J149" s="12">
        <v>63890</v>
      </c>
      <c r="K149" s="12" t="s">
        <v>564</v>
      </c>
      <c r="L149" s="12" t="s">
        <v>49</v>
      </c>
      <c r="M149" s="12" t="s">
        <v>50</v>
      </c>
      <c r="N149" s="13">
        <v>41232</v>
      </c>
      <c r="O149" s="18" t="s">
        <v>24</v>
      </c>
      <c r="P149" s="12" t="s">
        <v>32</v>
      </c>
      <c r="Q149" s="9">
        <f t="shared" si="6"/>
        <v>0</v>
      </c>
      <c r="R149" s="9">
        <f t="shared" ca="1" si="7"/>
        <v>0</v>
      </c>
      <c r="S149" s="9">
        <f t="shared" ca="1" si="8"/>
        <v>1</v>
      </c>
    </row>
    <row r="150" spans="1:19" x14ac:dyDescent="0.25">
      <c r="A150" s="22" t="s">
        <v>565</v>
      </c>
      <c r="B150" s="23">
        <v>799095963</v>
      </c>
      <c r="C150" s="24" t="s">
        <v>566</v>
      </c>
      <c r="D150" s="25">
        <v>44601</v>
      </c>
      <c r="E150" s="26" t="s">
        <v>567</v>
      </c>
      <c r="F150" s="25">
        <v>46426</v>
      </c>
      <c r="G150" s="27" t="s">
        <v>461</v>
      </c>
      <c r="H150" s="24" t="s">
        <v>543</v>
      </c>
      <c r="I150" s="24" t="s">
        <v>568</v>
      </c>
      <c r="J150" s="24">
        <v>63640</v>
      </c>
      <c r="K150" s="24" t="s">
        <v>569</v>
      </c>
      <c r="L150" s="24" t="s">
        <v>570</v>
      </c>
      <c r="M150" s="24" t="s">
        <v>571</v>
      </c>
      <c r="N150" s="25">
        <v>41609</v>
      </c>
      <c r="O150" s="28" t="s">
        <v>572</v>
      </c>
      <c r="P150" s="24" t="s">
        <v>573</v>
      </c>
      <c r="Q150" s="9">
        <f t="shared" si="6"/>
        <v>1</v>
      </c>
      <c r="R150" s="9">
        <f t="shared" ca="1" si="7"/>
        <v>0</v>
      </c>
      <c r="S150" s="9">
        <f t="shared" ca="1" si="8"/>
        <v>1</v>
      </c>
    </row>
    <row r="151" spans="1:19" x14ac:dyDescent="0.25">
      <c r="A151" s="29" t="s">
        <v>16</v>
      </c>
      <c r="B151" s="30">
        <v>775634355</v>
      </c>
      <c r="C151" s="31" t="s">
        <v>574</v>
      </c>
      <c r="D151" s="32">
        <v>44603</v>
      </c>
      <c r="E151" s="33" t="s">
        <v>567</v>
      </c>
      <c r="F151" s="32">
        <v>46428</v>
      </c>
      <c r="G151" s="34" t="s">
        <v>461</v>
      </c>
      <c r="H151" s="31">
        <v>104</v>
      </c>
      <c r="I151" s="31" t="s">
        <v>484</v>
      </c>
      <c r="J151" s="31">
        <v>63000</v>
      </c>
      <c r="K151" s="31" t="s">
        <v>480</v>
      </c>
      <c r="L151" s="31" t="s">
        <v>100</v>
      </c>
      <c r="M151" s="31" t="s">
        <v>575</v>
      </c>
      <c r="N151" s="32">
        <v>36008</v>
      </c>
      <c r="O151" s="35" t="s">
        <v>572</v>
      </c>
      <c r="P151" s="31" t="s">
        <v>576</v>
      </c>
      <c r="Q151" s="9">
        <f t="shared" si="6"/>
        <v>1</v>
      </c>
      <c r="R151" s="9">
        <f t="shared" ca="1" si="7"/>
        <v>0</v>
      </c>
      <c r="S151" s="9">
        <f t="shared" ca="1" si="8"/>
        <v>1</v>
      </c>
    </row>
    <row r="152" spans="1:19" x14ac:dyDescent="0.25">
      <c r="A152" s="10" t="s">
        <v>16</v>
      </c>
      <c r="B152" s="15">
        <v>408076933</v>
      </c>
      <c r="C152" s="13" t="s">
        <v>588</v>
      </c>
      <c r="D152" s="13">
        <v>43104</v>
      </c>
      <c r="E152" s="16" t="s">
        <v>27</v>
      </c>
      <c r="F152" s="13">
        <v>44930</v>
      </c>
      <c r="G152" s="17" t="s">
        <v>577</v>
      </c>
      <c r="H152" s="12">
        <v>108</v>
      </c>
      <c r="I152" s="12" t="s">
        <v>589</v>
      </c>
      <c r="J152" s="12">
        <v>69009</v>
      </c>
      <c r="K152" s="12" t="s">
        <v>583</v>
      </c>
      <c r="L152" s="12" t="s">
        <v>590</v>
      </c>
      <c r="M152" s="12" t="s">
        <v>591</v>
      </c>
      <c r="N152" s="13">
        <v>35250</v>
      </c>
      <c r="O152" s="18" t="s">
        <v>55</v>
      </c>
      <c r="P152" s="12" t="s">
        <v>56</v>
      </c>
      <c r="Q152" s="9">
        <f t="shared" si="6"/>
        <v>0</v>
      </c>
      <c r="R152" s="9">
        <f t="shared" ca="1" si="7"/>
        <v>1</v>
      </c>
      <c r="S152" s="9">
        <f t="shared" ca="1" si="8"/>
        <v>0</v>
      </c>
    </row>
    <row r="153" spans="1:19" x14ac:dyDescent="0.25">
      <c r="A153" s="10" t="s">
        <v>16</v>
      </c>
      <c r="B153" s="15">
        <v>398534222</v>
      </c>
      <c r="C153" s="13" t="s">
        <v>592</v>
      </c>
      <c r="D153" s="13">
        <v>43126</v>
      </c>
      <c r="E153" s="16" t="s">
        <v>27</v>
      </c>
      <c r="F153" s="13">
        <v>44952</v>
      </c>
      <c r="G153" s="17" t="s">
        <v>577</v>
      </c>
      <c r="H153" s="12">
        <v>2</v>
      </c>
      <c r="I153" s="12" t="s">
        <v>593</v>
      </c>
      <c r="J153" s="12">
        <v>69390</v>
      </c>
      <c r="K153" s="12" t="s">
        <v>594</v>
      </c>
      <c r="L153" s="12" t="s">
        <v>471</v>
      </c>
      <c r="M153" s="12" t="s">
        <v>595</v>
      </c>
      <c r="N153" s="13">
        <v>34537</v>
      </c>
      <c r="O153" s="18" t="s">
        <v>24</v>
      </c>
      <c r="P153" s="12"/>
      <c r="Q153" s="9">
        <f t="shared" si="6"/>
        <v>0</v>
      </c>
      <c r="R153" s="9">
        <f t="shared" ca="1" si="7"/>
        <v>0</v>
      </c>
      <c r="S153" s="9">
        <f t="shared" ca="1" si="8"/>
        <v>1</v>
      </c>
    </row>
    <row r="154" spans="1:19" x14ac:dyDescent="0.25">
      <c r="A154" s="10" t="s">
        <v>16</v>
      </c>
      <c r="B154" s="15">
        <v>818375958</v>
      </c>
      <c r="C154" s="13" t="s">
        <v>596</v>
      </c>
      <c r="D154" s="13">
        <v>44223</v>
      </c>
      <c r="E154" s="16" t="s">
        <v>18</v>
      </c>
      <c r="F154" s="13">
        <v>44952</v>
      </c>
      <c r="G154" s="17" t="s">
        <v>577</v>
      </c>
      <c r="H154" s="12">
        <v>2</v>
      </c>
      <c r="I154" s="12" t="s">
        <v>597</v>
      </c>
      <c r="J154" s="12">
        <v>69100</v>
      </c>
      <c r="K154" s="12" t="s">
        <v>584</v>
      </c>
      <c r="L154" s="12" t="s">
        <v>64</v>
      </c>
      <c r="M154" s="12" t="s">
        <v>65</v>
      </c>
      <c r="N154" s="13">
        <v>43497</v>
      </c>
      <c r="O154" s="18" t="s">
        <v>38</v>
      </c>
      <c r="P154" s="12"/>
      <c r="Q154" s="9">
        <f t="shared" si="6"/>
        <v>0</v>
      </c>
      <c r="R154" s="9">
        <f t="shared" ca="1" si="7"/>
        <v>0</v>
      </c>
      <c r="S154" s="9">
        <f t="shared" ca="1" si="8"/>
        <v>1</v>
      </c>
    </row>
    <row r="155" spans="1:19" x14ac:dyDescent="0.25">
      <c r="A155" s="10" t="s">
        <v>16</v>
      </c>
      <c r="B155" s="15">
        <v>851064246</v>
      </c>
      <c r="C155" s="13" t="s">
        <v>598</v>
      </c>
      <c r="D155" s="13">
        <v>44246</v>
      </c>
      <c r="E155" s="12" t="s">
        <v>18</v>
      </c>
      <c r="F155" s="13">
        <v>44976</v>
      </c>
      <c r="G155" s="17" t="s">
        <v>577</v>
      </c>
      <c r="H155" s="12">
        <v>43</v>
      </c>
      <c r="I155" s="12" t="s">
        <v>599</v>
      </c>
      <c r="J155" s="12">
        <v>69100</v>
      </c>
      <c r="K155" s="12" t="s">
        <v>584</v>
      </c>
      <c r="L155" s="12" t="s">
        <v>585</v>
      </c>
      <c r="M155" s="12" t="s">
        <v>586</v>
      </c>
      <c r="N155" s="12">
        <v>43613</v>
      </c>
      <c r="O155" s="18" t="s">
        <v>38</v>
      </c>
      <c r="P155" s="12"/>
      <c r="Q155" s="9">
        <f t="shared" si="6"/>
        <v>0</v>
      </c>
      <c r="R155" s="9">
        <f t="shared" ca="1" si="7"/>
        <v>0</v>
      </c>
      <c r="S155" s="9">
        <f t="shared" ca="1" si="8"/>
        <v>1</v>
      </c>
    </row>
    <row r="156" spans="1:19" x14ac:dyDescent="0.25">
      <c r="A156" s="10" t="s">
        <v>16</v>
      </c>
      <c r="B156" s="15">
        <v>524391745</v>
      </c>
      <c r="C156" s="13" t="s">
        <v>600</v>
      </c>
      <c r="D156" s="13">
        <v>43171</v>
      </c>
      <c r="E156" s="16" t="s">
        <v>27</v>
      </c>
      <c r="F156" s="13">
        <v>44997</v>
      </c>
      <c r="G156" s="17" t="s">
        <v>577</v>
      </c>
      <c r="H156" s="12">
        <v>2</v>
      </c>
      <c r="I156" s="12" t="s">
        <v>601</v>
      </c>
      <c r="J156" s="12">
        <v>69007</v>
      </c>
      <c r="K156" s="12" t="s">
        <v>583</v>
      </c>
      <c r="L156" s="12" t="s">
        <v>602</v>
      </c>
      <c r="M156" s="12" t="s">
        <v>603</v>
      </c>
      <c r="N156" s="13">
        <v>40410</v>
      </c>
      <c r="O156" s="18" t="s">
        <v>117</v>
      </c>
      <c r="P156" s="12"/>
      <c r="Q156" s="9">
        <f t="shared" si="6"/>
        <v>0</v>
      </c>
      <c r="R156" s="9">
        <f t="shared" ca="1" si="7"/>
        <v>0</v>
      </c>
      <c r="S156" s="9">
        <f t="shared" ca="1" si="8"/>
        <v>1</v>
      </c>
    </row>
    <row r="157" spans="1:19" x14ac:dyDescent="0.25">
      <c r="A157" s="10" t="s">
        <v>16</v>
      </c>
      <c r="B157" s="15">
        <v>339799116</v>
      </c>
      <c r="C157" s="13" t="s">
        <v>604</v>
      </c>
      <c r="D157" s="13">
        <v>43178</v>
      </c>
      <c r="E157" s="16" t="s">
        <v>27</v>
      </c>
      <c r="F157" s="13">
        <v>45004</v>
      </c>
      <c r="G157" s="17" t="s">
        <v>577</v>
      </c>
      <c r="H157" s="12">
        <v>8</v>
      </c>
      <c r="I157" s="12" t="s">
        <v>579</v>
      </c>
      <c r="J157" s="12">
        <v>69120</v>
      </c>
      <c r="K157" s="12" t="s">
        <v>580</v>
      </c>
      <c r="L157" s="12" t="s">
        <v>605</v>
      </c>
      <c r="M157" s="12" t="s">
        <v>606</v>
      </c>
      <c r="N157" s="13">
        <v>36775</v>
      </c>
      <c r="O157" s="18" t="s">
        <v>607</v>
      </c>
      <c r="P157" s="12"/>
      <c r="Q157" s="9">
        <f t="shared" si="6"/>
        <v>0</v>
      </c>
      <c r="R157" s="9">
        <f t="shared" ca="1" si="7"/>
        <v>0</v>
      </c>
      <c r="S157" s="9">
        <f t="shared" ca="1" si="8"/>
        <v>1</v>
      </c>
    </row>
    <row r="158" spans="1:19" x14ac:dyDescent="0.25">
      <c r="A158" s="10" t="s">
        <v>16</v>
      </c>
      <c r="B158" s="15">
        <v>801252719</v>
      </c>
      <c r="C158" s="13" t="s">
        <v>608</v>
      </c>
      <c r="D158" s="13">
        <v>43187</v>
      </c>
      <c r="E158" s="16" t="s">
        <v>27</v>
      </c>
      <c r="F158" s="13">
        <v>45013</v>
      </c>
      <c r="G158" s="17" t="s">
        <v>577</v>
      </c>
      <c r="H158" s="12">
        <v>19</v>
      </c>
      <c r="I158" s="12" t="s">
        <v>609</v>
      </c>
      <c r="J158" s="12">
        <v>69120</v>
      </c>
      <c r="K158" s="12" t="s">
        <v>580</v>
      </c>
      <c r="L158" s="12" t="s">
        <v>610</v>
      </c>
      <c r="M158" s="12" t="s">
        <v>611</v>
      </c>
      <c r="N158" s="13">
        <v>41628</v>
      </c>
      <c r="O158" s="18" t="s">
        <v>612</v>
      </c>
      <c r="P158" s="12"/>
      <c r="Q158" s="9">
        <f t="shared" si="6"/>
        <v>0</v>
      </c>
      <c r="R158" s="9">
        <f t="shared" ca="1" si="7"/>
        <v>0</v>
      </c>
      <c r="S158" s="9">
        <f t="shared" ca="1" si="8"/>
        <v>1</v>
      </c>
    </row>
    <row r="159" spans="1:19" x14ac:dyDescent="0.25">
      <c r="A159" s="10" t="s">
        <v>16</v>
      </c>
      <c r="B159" s="15">
        <v>500308325</v>
      </c>
      <c r="C159" s="13" t="s">
        <v>613</v>
      </c>
      <c r="D159" s="13">
        <v>43236</v>
      </c>
      <c r="E159" s="16" t="s">
        <v>27</v>
      </c>
      <c r="F159" s="13">
        <v>45062</v>
      </c>
      <c r="G159" s="17" t="s">
        <v>577</v>
      </c>
      <c r="H159" s="12">
        <v>8</v>
      </c>
      <c r="I159" s="12" t="s">
        <v>325</v>
      </c>
      <c r="J159" s="12">
        <v>69100</v>
      </c>
      <c r="K159" s="12" t="s">
        <v>584</v>
      </c>
      <c r="L159" s="12" t="s">
        <v>140</v>
      </c>
      <c r="M159" s="12" t="s">
        <v>614</v>
      </c>
      <c r="N159" s="13">
        <v>39200</v>
      </c>
      <c r="O159" s="18" t="s">
        <v>24</v>
      </c>
      <c r="P159" s="12"/>
      <c r="Q159" s="9">
        <f t="shared" ref="Q159:Q221" si="9">IF(D159&gt;44561,1,0)</f>
        <v>0</v>
      </c>
      <c r="R159" s="9">
        <f t="shared" ref="R159:R221" ca="1" si="10">IF(F159&lt;TODAY(),1,0)</f>
        <v>0</v>
      </c>
      <c r="S159" s="9">
        <f t="shared" ref="S159:S221" ca="1" si="11">IF(F159&gt;TODAY(),1,0)</f>
        <v>1</v>
      </c>
    </row>
    <row r="160" spans="1:19" x14ac:dyDescent="0.25">
      <c r="A160" s="10" t="s">
        <v>16</v>
      </c>
      <c r="B160" s="15">
        <v>509533527</v>
      </c>
      <c r="C160" s="13" t="s">
        <v>615</v>
      </c>
      <c r="D160" s="13">
        <v>43277</v>
      </c>
      <c r="E160" s="16" t="s">
        <v>27</v>
      </c>
      <c r="F160" s="13">
        <v>45103</v>
      </c>
      <c r="G160" s="17" t="s">
        <v>577</v>
      </c>
      <c r="H160" s="12">
        <v>10</v>
      </c>
      <c r="I160" s="12" t="s">
        <v>579</v>
      </c>
      <c r="J160" s="12">
        <v>69120</v>
      </c>
      <c r="K160" s="12" t="s">
        <v>580</v>
      </c>
      <c r="L160" s="12" t="s">
        <v>581</v>
      </c>
      <c r="M160" s="12" t="s">
        <v>582</v>
      </c>
      <c r="N160" s="13">
        <v>39799</v>
      </c>
      <c r="O160" s="18" t="s">
        <v>616</v>
      </c>
      <c r="P160" s="12"/>
      <c r="Q160" s="9">
        <f t="shared" si="9"/>
        <v>0</v>
      </c>
      <c r="R160" s="9">
        <f t="shared" ca="1" si="10"/>
        <v>0</v>
      </c>
      <c r="S160" s="9">
        <f t="shared" ca="1" si="11"/>
        <v>1</v>
      </c>
    </row>
    <row r="161" spans="1:19" x14ac:dyDescent="0.25">
      <c r="A161" s="10" t="s">
        <v>16</v>
      </c>
      <c r="B161" s="15">
        <v>889544946</v>
      </c>
      <c r="C161" s="38" t="s">
        <v>617</v>
      </c>
      <c r="D161" s="39">
        <v>44406</v>
      </c>
      <c r="E161" s="16" t="s">
        <v>18</v>
      </c>
      <c r="F161" s="39">
        <v>45136</v>
      </c>
      <c r="G161" s="40" t="s">
        <v>577</v>
      </c>
      <c r="H161" s="40">
        <v>98</v>
      </c>
      <c r="I161" s="40" t="s">
        <v>618</v>
      </c>
      <c r="J161" s="41">
        <v>69100</v>
      </c>
      <c r="K161" s="40" t="s">
        <v>584</v>
      </c>
      <c r="L161" s="40" t="s">
        <v>619</v>
      </c>
      <c r="M161" s="12" t="s">
        <v>620</v>
      </c>
      <c r="N161" s="39">
        <v>44103</v>
      </c>
      <c r="O161" s="40" t="s">
        <v>38</v>
      </c>
      <c r="P161" s="40" t="s">
        <v>56</v>
      </c>
      <c r="Q161" s="9">
        <f t="shared" si="9"/>
        <v>0</v>
      </c>
      <c r="R161" s="9">
        <f t="shared" ca="1" si="10"/>
        <v>0</v>
      </c>
      <c r="S161" s="9">
        <f t="shared" ca="1" si="11"/>
        <v>1</v>
      </c>
    </row>
    <row r="162" spans="1:19" x14ac:dyDescent="0.25">
      <c r="A162" s="10" t="s">
        <v>16</v>
      </c>
      <c r="B162" s="15">
        <v>815393376</v>
      </c>
      <c r="C162" s="38" t="s">
        <v>621</v>
      </c>
      <c r="D162" s="39">
        <v>44442</v>
      </c>
      <c r="E162" s="16" t="s">
        <v>18</v>
      </c>
      <c r="F162" s="39">
        <v>45172</v>
      </c>
      <c r="G162" s="40" t="s">
        <v>577</v>
      </c>
      <c r="H162" s="40">
        <v>8</v>
      </c>
      <c r="I162" s="40" t="s">
        <v>622</v>
      </c>
      <c r="J162" s="41">
        <v>69100</v>
      </c>
      <c r="K162" s="40" t="s">
        <v>584</v>
      </c>
      <c r="L162" s="40" t="s">
        <v>623</v>
      </c>
      <c r="M162" s="40" t="s">
        <v>624</v>
      </c>
      <c r="N162" s="39">
        <v>43318</v>
      </c>
      <c r="O162" s="40"/>
      <c r="P162" s="40"/>
      <c r="Q162" s="9">
        <f t="shared" si="9"/>
        <v>0</v>
      </c>
      <c r="R162" s="9">
        <f t="shared" ca="1" si="10"/>
        <v>0</v>
      </c>
      <c r="S162" s="9">
        <f t="shared" ca="1" si="11"/>
        <v>1</v>
      </c>
    </row>
    <row r="163" spans="1:19" x14ac:dyDescent="0.25">
      <c r="A163" s="10" t="s">
        <v>16</v>
      </c>
      <c r="B163" s="15">
        <v>384799540</v>
      </c>
      <c r="C163" s="13" t="s">
        <v>625</v>
      </c>
      <c r="D163" s="13">
        <v>43417</v>
      </c>
      <c r="E163" s="16" t="s">
        <v>27</v>
      </c>
      <c r="F163" s="13">
        <v>45243</v>
      </c>
      <c r="G163" s="17" t="s">
        <v>577</v>
      </c>
      <c r="H163" s="12">
        <v>42</v>
      </c>
      <c r="I163" s="12" t="s">
        <v>626</v>
      </c>
      <c r="J163" s="12">
        <v>69009</v>
      </c>
      <c r="K163" s="12" t="s">
        <v>583</v>
      </c>
      <c r="L163" s="12" t="s">
        <v>104</v>
      </c>
      <c r="M163" s="12" t="s">
        <v>446</v>
      </c>
      <c r="N163" s="13">
        <v>33576</v>
      </c>
      <c r="O163" s="18" t="s">
        <v>24</v>
      </c>
      <c r="P163" s="12" t="s">
        <v>56</v>
      </c>
      <c r="Q163" s="9">
        <f t="shared" si="9"/>
        <v>0</v>
      </c>
      <c r="R163" s="9">
        <f t="shared" ca="1" si="10"/>
        <v>0</v>
      </c>
      <c r="S163" s="9">
        <f t="shared" ca="1" si="11"/>
        <v>1</v>
      </c>
    </row>
    <row r="164" spans="1:19" x14ac:dyDescent="0.25">
      <c r="A164" s="10" t="s">
        <v>16</v>
      </c>
      <c r="B164" s="15">
        <v>501681860</v>
      </c>
      <c r="C164" s="13" t="s">
        <v>627</v>
      </c>
      <c r="D164" s="13">
        <v>43430</v>
      </c>
      <c r="E164" s="16" t="s">
        <v>27</v>
      </c>
      <c r="F164" s="13">
        <v>45256</v>
      </c>
      <c r="G164" s="17" t="s">
        <v>577</v>
      </c>
      <c r="H164" s="12">
        <v>181</v>
      </c>
      <c r="I164" s="12" t="s">
        <v>628</v>
      </c>
      <c r="J164" s="12">
        <v>69610</v>
      </c>
      <c r="K164" s="12" t="s">
        <v>587</v>
      </c>
      <c r="L164" s="12" t="s">
        <v>60</v>
      </c>
      <c r="M164" s="12" t="s">
        <v>61</v>
      </c>
      <c r="N164" s="13">
        <v>39258</v>
      </c>
      <c r="O164" s="18" t="s">
        <v>24</v>
      </c>
      <c r="P164" s="12" t="s">
        <v>56</v>
      </c>
      <c r="Q164" s="9">
        <f t="shared" si="9"/>
        <v>0</v>
      </c>
      <c r="R164" s="9">
        <f t="shared" ca="1" si="10"/>
        <v>0</v>
      </c>
      <c r="S164" s="9">
        <f t="shared" ca="1" si="11"/>
        <v>1</v>
      </c>
    </row>
    <row r="165" spans="1:19" x14ac:dyDescent="0.25">
      <c r="A165" s="10" t="s">
        <v>16</v>
      </c>
      <c r="B165" s="15">
        <v>333022259</v>
      </c>
      <c r="C165" s="13" t="s">
        <v>629</v>
      </c>
      <c r="D165" s="13">
        <v>43451</v>
      </c>
      <c r="E165" s="16" t="s">
        <v>27</v>
      </c>
      <c r="F165" s="13">
        <v>45277</v>
      </c>
      <c r="G165" s="17" t="s">
        <v>577</v>
      </c>
      <c r="H165" s="12"/>
      <c r="I165" s="12" t="s">
        <v>630</v>
      </c>
      <c r="J165" s="12">
        <v>69007</v>
      </c>
      <c r="K165" s="12" t="s">
        <v>583</v>
      </c>
      <c r="L165" s="12" t="s">
        <v>60</v>
      </c>
      <c r="M165" s="12" t="s">
        <v>61</v>
      </c>
      <c r="N165" s="13">
        <v>30629</v>
      </c>
      <c r="O165" s="18" t="s">
        <v>24</v>
      </c>
      <c r="P165" s="12"/>
      <c r="Q165" s="9">
        <f t="shared" si="9"/>
        <v>0</v>
      </c>
      <c r="R165" s="9">
        <f t="shared" ca="1" si="10"/>
        <v>0</v>
      </c>
      <c r="S165" s="9">
        <f t="shared" ca="1" si="11"/>
        <v>1</v>
      </c>
    </row>
    <row r="166" spans="1:19" x14ac:dyDescent="0.25">
      <c r="A166" s="10" t="s">
        <v>16</v>
      </c>
      <c r="B166" s="15">
        <v>882638547</v>
      </c>
      <c r="C166" s="13" t="s">
        <v>631</v>
      </c>
      <c r="D166" s="13">
        <v>44551</v>
      </c>
      <c r="E166" s="55" t="s">
        <v>18</v>
      </c>
      <c r="F166" s="13">
        <v>45281</v>
      </c>
      <c r="G166" s="17" t="s">
        <v>577</v>
      </c>
      <c r="H166" s="12">
        <v>1</v>
      </c>
      <c r="I166" s="12" t="s">
        <v>632</v>
      </c>
      <c r="J166" s="12">
        <v>69300</v>
      </c>
      <c r="K166" s="12" t="s">
        <v>633</v>
      </c>
      <c r="L166" s="12" t="s">
        <v>634</v>
      </c>
      <c r="M166" s="12" t="s">
        <v>635</v>
      </c>
      <c r="N166" s="13">
        <v>43904</v>
      </c>
      <c r="O166" s="18" t="s">
        <v>117</v>
      </c>
      <c r="P166" s="12"/>
      <c r="Q166" s="9">
        <f t="shared" si="9"/>
        <v>0</v>
      </c>
      <c r="R166" s="9">
        <f t="shared" ca="1" si="10"/>
        <v>0</v>
      </c>
      <c r="S166" s="9">
        <f t="shared" ca="1" si="11"/>
        <v>1</v>
      </c>
    </row>
    <row r="167" spans="1:19" x14ac:dyDescent="0.25">
      <c r="A167" s="10" t="s">
        <v>16</v>
      </c>
      <c r="B167" s="15">
        <v>417694221</v>
      </c>
      <c r="C167" s="13" t="s">
        <v>636</v>
      </c>
      <c r="D167" s="13">
        <v>43482</v>
      </c>
      <c r="E167" s="16" t="s">
        <v>27</v>
      </c>
      <c r="F167" s="13">
        <v>45307</v>
      </c>
      <c r="G167" s="17" t="s">
        <v>577</v>
      </c>
      <c r="H167" s="12">
        <v>44</v>
      </c>
      <c r="I167" s="12" t="s">
        <v>637</v>
      </c>
      <c r="J167" s="12">
        <v>69960</v>
      </c>
      <c r="K167" s="12" t="s">
        <v>638</v>
      </c>
      <c r="L167" s="12" t="s">
        <v>639</v>
      </c>
      <c r="M167" s="12" t="s">
        <v>640</v>
      </c>
      <c r="N167" s="13">
        <v>35846</v>
      </c>
      <c r="O167" s="18" t="s">
        <v>38</v>
      </c>
      <c r="P167" s="12"/>
      <c r="Q167" s="9">
        <f t="shared" si="9"/>
        <v>0</v>
      </c>
      <c r="R167" s="9">
        <f t="shared" ca="1" si="10"/>
        <v>0</v>
      </c>
      <c r="S167" s="9">
        <f t="shared" ca="1" si="11"/>
        <v>1</v>
      </c>
    </row>
    <row r="168" spans="1:19" x14ac:dyDescent="0.25">
      <c r="A168" s="22" t="s">
        <v>16</v>
      </c>
      <c r="B168" s="23">
        <v>897507611</v>
      </c>
      <c r="C168" s="24" t="s">
        <v>641</v>
      </c>
      <c r="D168" s="25">
        <v>44594</v>
      </c>
      <c r="E168" s="26" t="s">
        <v>18</v>
      </c>
      <c r="F168" s="25">
        <v>45324</v>
      </c>
      <c r="G168" s="27" t="s">
        <v>577</v>
      </c>
      <c r="H168" s="24">
        <v>2</v>
      </c>
      <c r="I168" s="24" t="s">
        <v>642</v>
      </c>
      <c r="J168" s="24">
        <v>69007</v>
      </c>
      <c r="K168" s="24" t="s">
        <v>583</v>
      </c>
      <c r="L168" s="24" t="s">
        <v>643</v>
      </c>
      <c r="M168" s="24" t="s">
        <v>644</v>
      </c>
      <c r="N168" s="25">
        <v>44308</v>
      </c>
      <c r="O168" s="28" t="s">
        <v>117</v>
      </c>
      <c r="P168" s="24"/>
      <c r="Q168" s="9">
        <f t="shared" si="9"/>
        <v>1</v>
      </c>
      <c r="R168" s="9">
        <f t="shared" ca="1" si="10"/>
        <v>0</v>
      </c>
      <c r="S168" s="9">
        <f t="shared" ca="1" si="11"/>
        <v>1</v>
      </c>
    </row>
    <row r="169" spans="1:19" x14ac:dyDescent="0.25">
      <c r="A169" s="10" t="s">
        <v>16</v>
      </c>
      <c r="B169" s="15">
        <v>341425858</v>
      </c>
      <c r="C169" s="13" t="s">
        <v>645</v>
      </c>
      <c r="D169" s="13">
        <v>43504</v>
      </c>
      <c r="E169" s="16" t="s">
        <v>27</v>
      </c>
      <c r="F169" s="13">
        <v>45329</v>
      </c>
      <c r="G169" s="17" t="s">
        <v>577</v>
      </c>
      <c r="H169" s="12">
        <v>44</v>
      </c>
      <c r="I169" s="12" t="s">
        <v>646</v>
      </c>
      <c r="J169" s="12">
        <v>69600</v>
      </c>
      <c r="K169" s="12" t="s">
        <v>647</v>
      </c>
      <c r="L169" s="12" t="s">
        <v>260</v>
      </c>
      <c r="M169" s="12" t="s">
        <v>261</v>
      </c>
      <c r="N169" s="13">
        <v>31908</v>
      </c>
      <c r="O169" s="18" t="s">
        <v>38</v>
      </c>
      <c r="P169" s="12"/>
      <c r="Q169" s="9">
        <f t="shared" si="9"/>
        <v>0</v>
      </c>
      <c r="R169" s="9">
        <f t="shared" ca="1" si="10"/>
        <v>0</v>
      </c>
      <c r="S169" s="9">
        <f t="shared" ca="1" si="11"/>
        <v>1</v>
      </c>
    </row>
    <row r="170" spans="1:19" x14ac:dyDescent="0.25">
      <c r="A170" s="10" t="s">
        <v>16</v>
      </c>
      <c r="B170" s="15">
        <v>450695804</v>
      </c>
      <c r="C170" s="13" t="s">
        <v>648</v>
      </c>
      <c r="D170" s="13">
        <v>43654</v>
      </c>
      <c r="E170" s="16" t="s">
        <v>27</v>
      </c>
      <c r="F170" s="13">
        <v>45480</v>
      </c>
      <c r="G170" s="17" t="s">
        <v>577</v>
      </c>
      <c r="H170" s="12">
        <v>69</v>
      </c>
      <c r="I170" s="12" t="s">
        <v>649</v>
      </c>
      <c r="J170" s="12">
        <v>69300</v>
      </c>
      <c r="K170" s="12" t="s">
        <v>633</v>
      </c>
      <c r="L170" s="12" t="s">
        <v>634</v>
      </c>
      <c r="M170" s="12" t="s">
        <v>635</v>
      </c>
      <c r="N170" s="13">
        <v>37931</v>
      </c>
      <c r="O170" s="18" t="s">
        <v>91</v>
      </c>
      <c r="P170" s="12"/>
      <c r="Q170" s="9">
        <f t="shared" si="9"/>
        <v>0</v>
      </c>
      <c r="R170" s="9">
        <f t="shared" ca="1" si="10"/>
        <v>0</v>
      </c>
      <c r="S170" s="9">
        <f t="shared" ca="1" si="11"/>
        <v>1</v>
      </c>
    </row>
    <row r="171" spans="1:19" x14ac:dyDescent="0.25">
      <c r="A171" s="10" t="s">
        <v>16</v>
      </c>
      <c r="B171" s="15">
        <v>350467684</v>
      </c>
      <c r="C171" s="13" t="s">
        <v>650</v>
      </c>
      <c r="D171" s="13">
        <v>43707</v>
      </c>
      <c r="E171" s="16" t="s">
        <v>27</v>
      </c>
      <c r="F171" s="13">
        <v>45533</v>
      </c>
      <c r="G171" s="17" t="s">
        <v>577</v>
      </c>
      <c r="H171" s="12">
        <v>104</v>
      </c>
      <c r="I171" s="12" t="s">
        <v>651</v>
      </c>
      <c r="J171" s="12">
        <v>69003</v>
      </c>
      <c r="K171" s="12" t="s">
        <v>583</v>
      </c>
      <c r="L171" s="12" t="s">
        <v>49</v>
      </c>
      <c r="M171" s="12" t="s">
        <v>50</v>
      </c>
      <c r="N171" s="13">
        <v>32509</v>
      </c>
      <c r="O171" s="18" t="s">
        <v>24</v>
      </c>
      <c r="P171" s="12" t="s">
        <v>66</v>
      </c>
      <c r="Q171" s="9">
        <f t="shared" si="9"/>
        <v>0</v>
      </c>
      <c r="R171" s="9">
        <f t="shared" ca="1" si="10"/>
        <v>0</v>
      </c>
      <c r="S171" s="9">
        <f t="shared" ca="1" si="11"/>
        <v>1</v>
      </c>
    </row>
    <row r="172" spans="1:19" x14ac:dyDescent="0.25">
      <c r="A172" s="10" t="s">
        <v>16</v>
      </c>
      <c r="B172" s="15">
        <v>444777452</v>
      </c>
      <c r="C172" s="13" t="s">
        <v>652</v>
      </c>
      <c r="D172" s="13">
        <v>43707</v>
      </c>
      <c r="E172" s="16" t="s">
        <v>27</v>
      </c>
      <c r="F172" s="13">
        <v>45533</v>
      </c>
      <c r="G172" s="17" t="s">
        <v>577</v>
      </c>
      <c r="H172" s="12">
        <v>17</v>
      </c>
      <c r="I172" s="12" t="s">
        <v>653</v>
      </c>
      <c r="J172" s="12">
        <v>69100</v>
      </c>
      <c r="K172" s="12" t="s">
        <v>584</v>
      </c>
      <c r="L172" s="12" t="s">
        <v>49</v>
      </c>
      <c r="M172" s="12" t="s">
        <v>50</v>
      </c>
      <c r="N172" s="13">
        <v>37591</v>
      </c>
      <c r="O172" s="18" t="s">
        <v>24</v>
      </c>
      <c r="P172" s="12" t="s">
        <v>56</v>
      </c>
      <c r="Q172" s="9">
        <f t="shared" si="9"/>
        <v>0</v>
      </c>
      <c r="R172" s="9">
        <f t="shared" ca="1" si="10"/>
        <v>0</v>
      </c>
      <c r="S172" s="9">
        <f t="shared" ca="1" si="11"/>
        <v>1</v>
      </c>
    </row>
    <row r="173" spans="1:19" x14ac:dyDescent="0.25">
      <c r="A173" s="10" t="s">
        <v>16</v>
      </c>
      <c r="B173" s="15">
        <v>402928030</v>
      </c>
      <c r="C173" s="13" t="s">
        <v>654</v>
      </c>
      <c r="D173" s="13">
        <v>43707</v>
      </c>
      <c r="E173" s="16" t="s">
        <v>27</v>
      </c>
      <c r="F173" s="13">
        <v>45533</v>
      </c>
      <c r="G173" s="17" t="s">
        <v>577</v>
      </c>
      <c r="H173" s="12">
        <v>3</v>
      </c>
      <c r="I173" s="12" t="s">
        <v>655</v>
      </c>
      <c r="J173" s="12">
        <v>69120</v>
      </c>
      <c r="K173" s="12" t="s">
        <v>580</v>
      </c>
      <c r="L173" s="12" t="s">
        <v>64</v>
      </c>
      <c r="M173" s="12" t="s">
        <v>65</v>
      </c>
      <c r="N173" s="13">
        <v>35004</v>
      </c>
      <c r="O173" s="18" t="s">
        <v>24</v>
      </c>
      <c r="P173" s="12" t="s">
        <v>68</v>
      </c>
      <c r="Q173" s="9">
        <f t="shared" si="9"/>
        <v>0</v>
      </c>
      <c r="R173" s="9">
        <f t="shared" ca="1" si="10"/>
        <v>0</v>
      </c>
      <c r="S173" s="9">
        <f t="shared" ca="1" si="11"/>
        <v>1</v>
      </c>
    </row>
    <row r="174" spans="1:19" x14ac:dyDescent="0.25">
      <c r="A174" s="10" t="s">
        <v>16</v>
      </c>
      <c r="B174" s="15">
        <v>348323775</v>
      </c>
      <c r="C174" s="13" t="s">
        <v>656</v>
      </c>
      <c r="D174" s="13">
        <v>43707</v>
      </c>
      <c r="E174" s="16" t="s">
        <v>27</v>
      </c>
      <c r="F174" s="13">
        <v>45533</v>
      </c>
      <c r="G174" s="17" t="s">
        <v>577</v>
      </c>
      <c r="H174" s="12">
        <v>17</v>
      </c>
      <c r="I174" s="12" t="s">
        <v>653</v>
      </c>
      <c r="J174" s="12">
        <v>69100</v>
      </c>
      <c r="K174" s="12" t="s">
        <v>584</v>
      </c>
      <c r="L174" s="12" t="s">
        <v>49</v>
      </c>
      <c r="M174" s="12" t="s">
        <v>50</v>
      </c>
      <c r="N174" s="13">
        <v>32387</v>
      </c>
      <c r="O174" s="18" t="s">
        <v>24</v>
      </c>
      <c r="P174" s="12" t="s">
        <v>66</v>
      </c>
      <c r="Q174" s="9">
        <f t="shared" si="9"/>
        <v>0</v>
      </c>
      <c r="R174" s="9">
        <f t="shared" ca="1" si="10"/>
        <v>0</v>
      </c>
      <c r="S174" s="9">
        <f t="shared" ca="1" si="11"/>
        <v>1</v>
      </c>
    </row>
    <row r="175" spans="1:19" x14ac:dyDescent="0.25">
      <c r="A175" s="22" t="s">
        <v>16</v>
      </c>
      <c r="B175" s="23">
        <v>914780978</v>
      </c>
      <c r="C175" s="24" t="s">
        <v>657</v>
      </c>
      <c r="D175" s="25">
        <v>44813</v>
      </c>
      <c r="E175" s="26" t="s">
        <v>18</v>
      </c>
      <c r="F175" s="25">
        <v>45544</v>
      </c>
      <c r="G175" s="27" t="s">
        <v>577</v>
      </c>
      <c r="H175" s="24">
        <v>6</v>
      </c>
      <c r="I175" s="24" t="s">
        <v>658</v>
      </c>
      <c r="J175" s="24">
        <v>69001</v>
      </c>
      <c r="K175" s="24" t="s">
        <v>583</v>
      </c>
      <c r="L175" s="24" t="s">
        <v>202</v>
      </c>
      <c r="M175" s="24" t="s">
        <v>203</v>
      </c>
      <c r="N175" s="25">
        <v>44715</v>
      </c>
      <c r="O175" s="28" t="s">
        <v>91</v>
      </c>
      <c r="P175" s="24"/>
      <c r="Q175" s="9">
        <f t="shared" si="9"/>
        <v>1</v>
      </c>
      <c r="R175" s="9">
        <f t="shared" ca="1" si="10"/>
        <v>0</v>
      </c>
      <c r="S175" s="9">
        <f t="shared" ca="1" si="11"/>
        <v>1</v>
      </c>
    </row>
    <row r="176" spans="1:19" x14ac:dyDescent="0.25">
      <c r="A176" s="10" t="s">
        <v>16</v>
      </c>
      <c r="B176" s="15">
        <v>819060393</v>
      </c>
      <c r="C176" s="13" t="s">
        <v>659</v>
      </c>
      <c r="D176" s="13">
        <v>43861</v>
      </c>
      <c r="E176" s="16" t="s">
        <v>27</v>
      </c>
      <c r="F176" s="13">
        <v>45687</v>
      </c>
      <c r="G176" s="17" t="s">
        <v>577</v>
      </c>
      <c r="H176" s="12" t="s">
        <v>660</v>
      </c>
      <c r="I176" s="12" t="s">
        <v>661</v>
      </c>
      <c r="J176" s="12">
        <v>69170</v>
      </c>
      <c r="K176" s="12" t="s">
        <v>662</v>
      </c>
      <c r="L176" s="12" t="s">
        <v>60</v>
      </c>
      <c r="M176" s="12" t="s">
        <v>61</v>
      </c>
      <c r="N176" s="13">
        <v>42339</v>
      </c>
      <c r="O176" s="18" t="s">
        <v>24</v>
      </c>
      <c r="P176" s="12"/>
      <c r="Q176" s="9">
        <f t="shared" si="9"/>
        <v>0</v>
      </c>
      <c r="R176" s="9">
        <f t="shared" ca="1" si="10"/>
        <v>0</v>
      </c>
      <c r="S176" s="9">
        <f t="shared" ca="1" si="11"/>
        <v>1</v>
      </c>
    </row>
    <row r="177" spans="1:19" x14ac:dyDescent="0.25">
      <c r="A177" s="10" t="s">
        <v>16</v>
      </c>
      <c r="B177" s="15">
        <v>348269309</v>
      </c>
      <c r="C177" s="13" t="s">
        <v>663</v>
      </c>
      <c r="D177" s="13">
        <v>43861</v>
      </c>
      <c r="E177" s="16" t="s">
        <v>27</v>
      </c>
      <c r="F177" s="13">
        <v>45687</v>
      </c>
      <c r="G177" s="17" t="s">
        <v>577</v>
      </c>
      <c r="H177" s="12" t="s">
        <v>660</v>
      </c>
      <c r="I177" s="12" t="s">
        <v>661</v>
      </c>
      <c r="J177" s="12">
        <v>69170</v>
      </c>
      <c r="K177" s="12" t="s">
        <v>662</v>
      </c>
      <c r="L177" s="12" t="s">
        <v>104</v>
      </c>
      <c r="M177" s="12" t="s">
        <v>105</v>
      </c>
      <c r="N177" s="13">
        <v>32267</v>
      </c>
      <c r="O177" s="18" t="s">
        <v>24</v>
      </c>
      <c r="P177" s="12" t="s">
        <v>66</v>
      </c>
      <c r="Q177" s="9">
        <f t="shared" si="9"/>
        <v>0</v>
      </c>
      <c r="R177" s="9">
        <f t="shared" ca="1" si="10"/>
        <v>0</v>
      </c>
      <c r="S177" s="9">
        <f t="shared" ca="1" si="11"/>
        <v>1</v>
      </c>
    </row>
    <row r="178" spans="1:19" x14ac:dyDescent="0.25">
      <c r="A178" s="10" t="s">
        <v>16</v>
      </c>
      <c r="B178" s="15">
        <v>381574375</v>
      </c>
      <c r="C178" s="13" t="s">
        <v>664</v>
      </c>
      <c r="D178" s="13">
        <v>43861</v>
      </c>
      <c r="E178" s="16" t="s">
        <v>27</v>
      </c>
      <c r="F178" s="13">
        <v>45687</v>
      </c>
      <c r="G178" s="17" t="s">
        <v>577</v>
      </c>
      <c r="H178" s="12">
        <v>10</v>
      </c>
      <c r="I178" s="12" t="s">
        <v>665</v>
      </c>
      <c r="J178" s="12">
        <v>69550</v>
      </c>
      <c r="K178" s="12" t="s">
        <v>578</v>
      </c>
      <c r="L178" s="12" t="s">
        <v>104</v>
      </c>
      <c r="M178" s="12" t="s">
        <v>105</v>
      </c>
      <c r="N178" s="13">
        <v>33512</v>
      </c>
      <c r="O178" s="18" t="s">
        <v>24</v>
      </c>
      <c r="P178" s="12" t="s">
        <v>66</v>
      </c>
      <c r="Q178" s="9">
        <f t="shared" si="9"/>
        <v>0</v>
      </c>
      <c r="R178" s="9">
        <f t="shared" ca="1" si="10"/>
        <v>0</v>
      </c>
      <c r="S178" s="9">
        <f t="shared" ca="1" si="11"/>
        <v>1</v>
      </c>
    </row>
    <row r="179" spans="1:19" x14ac:dyDescent="0.25">
      <c r="A179" s="10" t="s">
        <v>16</v>
      </c>
      <c r="B179" s="15">
        <v>522964972</v>
      </c>
      <c r="C179" s="13" t="s">
        <v>666</v>
      </c>
      <c r="D179" s="13">
        <v>43871</v>
      </c>
      <c r="E179" s="16" t="s">
        <v>27</v>
      </c>
      <c r="F179" s="13">
        <v>45697</v>
      </c>
      <c r="G179" s="17" t="s">
        <v>577</v>
      </c>
      <c r="H179" s="12">
        <v>43</v>
      </c>
      <c r="I179" s="12" t="s">
        <v>667</v>
      </c>
      <c r="J179" s="12">
        <v>69350</v>
      </c>
      <c r="K179" s="12" t="s">
        <v>668</v>
      </c>
      <c r="L179" s="12" t="s">
        <v>220</v>
      </c>
      <c r="M179" s="12" t="s">
        <v>221</v>
      </c>
      <c r="N179" s="13">
        <v>40338</v>
      </c>
      <c r="O179" s="18" t="s">
        <v>38</v>
      </c>
      <c r="P179" s="12"/>
      <c r="Q179" s="9">
        <f t="shared" si="9"/>
        <v>0</v>
      </c>
      <c r="R179" s="9">
        <f t="shared" ca="1" si="10"/>
        <v>0</v>
      </c>
      <c r="S179" s="9">
        <f t="shared" ca="1" si="11"/>
        <v>1</v>
      </c>
    </row>
    <row r="180" spans="1:19" x14ac:dyDescent="0.25">
      <c r="A180" s="10" t="s">
        <v>16</v>
      </c>
      <c r="B180" s="15">
        <v>350878617</v>
      </c>
      <c r="C180" s="13" t="s">
        <v>669</v>
      </c>
      <c r="D180" s="13">
        <v>43879</v>
      </c>
      <c r="E180" s="16" t="s">
        <v>27</v>
      </c>
      <c r="F180" s="13">
        <v>45705</v>
      </c>
      <c r="G180" s="17" t="s">
        <v>577</v>
      </c>
      <c r="H180" s="12">
        <v>116</v>
      </c>
      <c r="I180" s="12" t="s">
        <v>670</v>
      </c>
      <c r="J180" s="12">
        <v>69400</v>
      </c>
      <c r="K180" s="12" t="s">
        <v>671</v>
      </c>
      <c r="L180" s="12" t="s">
        <v>104</v>
      </c>
      <c r="M180" s="12" t="s">
        <v>105</v>
      </c>
      <c r="N180" s="13">
        <v>32323</v>
      </c>
      <c r="O180" s="18" t="s">
        <v>24</v>
      </c>
      <c r="P180" s="12" t="s">
        <v>66</v>
      </c>
      <c r="Q180" s="9">
        <f t="shared" si="9"/>
        <v>0</v>
      </c>
      <c r="R180" s="9">
        <f t="shared" ca="1" si="10"/>
        <v>0</v>
      </c>
      <c r="S180" s="9">
        <f t="shared" ca="1" si="11"/>
        <v>1</v>
      </c>
    </row>
    <row r="181" spans="1:19" x14ac:dyDescent="0.25">
      <c r="A181" s="10" t="s">
        <v>16</v>
      </c>
      <c r="B181" s="15">
        <v>488499468</v>
      </c>
      <c r="C181" s="13" t="s">
        <v>672</v>
      </c>
      <c r="D181" s="13">
        <v>44005</v>
      </c>
      <c r="E181" s="16" t="s">
        <v>27</v>
      </c>
      <c r="F181" s="13">
        <v>45830</v>
      </c>
      <c r="G181" s="17" t="s">
        <v>577</v>
      </c>
      <c r="H181" s="12">
        <v>10</v>
      </c>
      <c r="I181" s="12" t="s">
        <v>673</v>
      </c>
      <c r="J181" s="12">
        <v>69550</v>
      </c>
      <c r="K181" s="12" t="s">
        <v>578</v>
      </c>
      <c r="L181" s="12" t="s">
        <v>674</v>
      </c>
      <c r="M181" s="12" t="s">
        <v>675</v>
      </c>
      <c r="N181" s="13">
        <v>38749</v>
      </c>
      <c r="O181" s="18" t="s">
        <v>38</v>
      </c>
      <c r="P181" s="12" t="s">
        <v>68</v>
      </c>
      <c r="Q181" s="9">
        <f t="shared" si="9"/>
        <v>0</v>
      </c>
      <c r="R181" s="9">
        <f t="shared" ca="1" si="10"/>
        <v>0</v>
      </c>
      <c r="S181" s="9">
        <f t="shared" ca="1" si="11"/>
        <v>1</v>
      </c>
    </row>
    <row r="182" spans="1:19" x14ac:dyDescent="0.25">
      <c r="A182" s="10" t="s">
        <v>16</v>
      </c>
      <c r="B182" s="15">
        <v>814918744</v>
      </c>
      <c r="C182" s="13" t="s">
        <v>676</v>
      </c>
      <c r="D182" s="13">
        <v>44048</v>
      </c>
      <c r="E182" s="16" t="s">
        <v>27</v>
      </c>
      <c r="F182" s="13">
        <v>45873</v>
      </c>
      <c r="G182" s="17" t="s">
        <v>577</v>
      </c>
      <c r="H182" s="12">
        <v>2</v>
      </c>
      <c r="I182" s="12" t="s">
        <v>677</v>
      </c>
      <c r="J182" s="12">
        <v>69330</v>
      </c>
      <c r="K182" s="12" t="s">
        <v>678</v>
      </c>
      <c r="L182" s="12" t="s">
        <v>679</v>
      </c>
      <c r="M182" s="12" t="s">
        <v>372</v>
      </c>
      <c r="N182" s="13">
        <v>42335</v>
      </c>
      <c r="O182" s="18" t="s">
        <v>38</v>
      </c>
      <c r="P182" s="12"/>
      <c r="Q182" s="9">
        <f t="shared" si="9"/>
        <v>0</v>
      </c>
      <c r="R182" s="9">
        <f t="shared" ca="1" si="10"/>
        <v>0</v>
      </c>
      <c r="S182" s="9">
        <f t="shared" ca="1" si="11"/>
        <v>1</v>
      </c>
    </row>
    <row r="183" spans="1:19" x14ac:dyDescent="0.25">
      <c r="A183" s="10" t="s">
        <v>16</v>
      </c>
      <c r="B183" s="15">
        <v>383679396</v>
      </c>
      <c r="C183" s="13" t="s">
        <v>680</v>
      </c>
      <c r="D183" s="13">
        <v>44105</v>
      </c>
      <c r="E183" s="16" t="s">
        <v>27</v>
      </c>
      <c r="F183" s="13">
        <v>45930</v>
      </c>
      <c r="G183" s="17" t="s">
        <v>577</v>
      </c>
      <c r="H183" s="12">
        <v>12</v>
      </c>
      <c r="I183" s="12" t="s">
        <v>681</v>
      </c>
      <c r="J183" s="12">
        <v>69007</v>
      </c>
      <c r="K183" s="12" t="s">
        <v>583</v>
      </c>
      <c r="L183" s="12" t="s">
        <v>60</v>
      </c>
      <c r="M183" s="12" t="s">
        <v>61</v>
      </c>
      <c r="N183" s="13">
        <v>33532</v>
      </c>
      <c r="O183" s="18" t="s">
        <v>24</v>
      </c>
      <c r="P183" s="12" t="s">
        <v>56</v>
      </c>
      <c r="Q183" s="9">
        <f t="shared" si="9"/>
        <v>0</v>
      </c>
      <c r="R183" s="9">
        <f t="shared" ca="1" si="10"/>
        <v>0</v>
      </c>
      <c r="S183" s="9">
        <f t="shared" ca="1" si="11"/>
        <v>1</v>
      </c>
    </row>
    <row r="184" spans="1:19" x14ac:dyDescent="0.25">
      <c r="A184" s="10" t="s">
        <v>16</v>
      </c>
      <c r="B184" s="15">
        <v>538362799</v>
      </c>
      <c r="C184" s="13" t="s">
        <v>682</v>
      </c>
      <c r="D184" s="13">
        <v>44110</v>
      </c>
      <c r="E184" s="16" t="s">
        <v>27</v>
      </c>
      <c r="F184" s="13">
        <v>45935</v>
      </c>
      <c r="G184" s="17" t="s">
        <v>577</v>
      </c>
      <c r="H184" s="12">
        <v>7</v>
      </c>
      <c r="I184" s="12" t="s">
        <v>658</v>
      </c>
      <c r="J184" s="12">
        <v>69001</v>
      </c>
      <c r="K184" s="12" t="s">
        <v>583</v>
      </c>
      <c r="L184" s="12" t="s">
        <v>581</v>
      </c>
      <c r="M184" s="12" t="s">
        <v>582</v>
      </c>
      <c r="N184" s="13">
        <v>40886</v>
      </c>
      <c r="O184" s="18" t="s">
        <v>38</v>
      </c>
      <c r="P184" s="12"/>
      <c r="Q184" s="9">
        <f t="shared" si="9"/>
        <v>0</v>
      </c>
      <c r="R184" s="9">
        <f t="shared" ca="1" si="10"/>
        <v>0</v>
      </c>
      <c r="S184" s="9">
        <f t="shared" ca="1" si="11"/>
        <v>1</v>
      </c>
    </row>
    <row r="185" spans="1:19" x14ac:dyDescent="0.25">
      <c r="A185" s="10" t="s">
        <v>16</v>
      </c>
      <c r="B185" s="15">
        <v>797676749</v>
      </c>
      <c r="C185" s="13" t="s">
        <v>683</v>
      </c>
      <c r="D185" s="13">
        <v>44145</v>
      </c>
      <c r="E185" s="16" t="s">
        <v>27</v>
      </c>
      <c r="F185" s="13">
        <v>45970</v>
      </c>
      <c r="G185" s="17" t="s">
        <v>577</v>
      </c>
      <c r="H185" s="12">
        <v>1</v>
      </c>
      <c r="I185" s="12" t="s">
        <v>684</v>
      </c>
      <c r="J185" s="12">
        <v>69130</v>
      </c>
      <c r="K185" s="12" t="s">
        <v>685</v>
      </c>
      <c r="L185" s="12" t="s">
        <v>36</v>
      </c>
      <c r="M185" s="12" t="s">
        <v>37</v>
      </c>
      <c r="N185" s="13">
        <v>41564</v>
      </c>
      <c r="O185" s="18" t="s">
        <v>91</v>
      </c>
      <c r="P185" s="12"/>
      <c r="Q185" s="9">
        <f t="shared" si="9"/>
        <v>0</v>
      </c>
      <c r="R185" s="9">
        <f t="shared" ca="1" si="10"/>
        <v>0</v>
      </c>
      <c r="S185" s="9">
        <f t="shared" ca="1" si="11"/>
        <v>1</v>
      </c>
    </row>
    <row r="186" spans="1:19" x14ac:dyDescent="0.25">
      <c r="A186" s="10" t="s">
        <v>16</v>
      </c>
      <c r="B186" s="15">
        <v>825193550</v>
      </c>
      <c r="C186" s="13" t="s">
        <v>686</v>
      </c>
      <c r="D186" s="13">
        <v>44174</v>
      </c>
      <c r="E186" s="16" t="s">
        <v>27</v>
      </c>
      <c r="F186" s="13">
        <v>45999</v>
      </c>
      <c r="G186" s="17" t="s">
        <v>577</v>
      </c>
      <c r="H186" s="12">
        <v>34</v>
      </c>
      <c r="I186" s="12" t="s">
        <v>687</v>
      </c>
      <c r="J186" s="12">
        <v>69002</v>
      </c>
      <c r="K186" s="12" t="s">
        <v>583</v>
      </c>
      <c r="L186" s="12" t="s">
        <v>688</v>
      </c>
      <c r="M186" s="12" t="s">
        <v>689</v>
      </c>
      <c r="N186" s="13">
        <v>42761</v>
      </c>
      <c r="O186" s="18" t="s">
        <v>38</v>
      </c>
      <c r="P186" s="12"/>
      <c r="Q186" s="9">
        <f t="shared" si="9"/>
        <v>0</v>
      </c>
      <c r="R186" s="9">
        <f t="shared" ca="1" si="10"/>
        <v>0</v>
      </c>
      <c r="S186" s="9">
        <f t="shared" ca="1" si="11"/>
        <v>1</v>
      </c>
    </row>
    <row r="187" spans="1:19" x14ac:dyDescent="0.25">
      <c r="A187" s="10" t="s">
        <v>16</v>
      </c>
      <c r="B187" s="15">
        <v>832758478</v>
      </c>
      <c r="C187" s="13" t="s">
        <v>690</v>
      </c>
      <c r="D187" s="13">
        <v>44223</v>
      </c>
      <c r="E187" s="16" t="s">
        <v>27</v>
      </c>
      <c r="F187" s="13">
        <v>46048</v>
      </c>
      <c r="G187" s="17" t="s">
        <v>577</v>
      </c>
      <c r="H187" s="12">
        <v>2</v>
      </c>
      <c r="I187" s="12" t="s">
        <v>677</v>
      </c>
      <c r="J187" s="12">
        <v>69300</v>
      </c>
      <c r="K187" s="12" t="s">
        <v>678</v>
      </c>
      <c r="L187" s="12" t="s">
        <v>679</v>
      </c>
      <c r="M187" s="12" t="s">
        <v>372</v>
      </c>
      <c r="N187" s="13">
        <v>43025</v>
      </c>
      <c r="O187" s="18" t="s">
        <v>38</v>
      </c>
      <c r="P187" s="12"/>
      <c r="Q187" s="9">
        <f t="shared" si="9"/>
        <v>0</v>
      </c>
      <c r="R187" s="9">
        <f t="shared" ca="1" si="10"/>
        <v>0</v>
      </c>
      <c r="S187" s="9">
        <f t="shared" ca="1" si="11"/>
        <v>1</v>
      </c>
    </row>
    <row r="188" spans="1:19" x14ac:dyDescent="0.25">
      <c r="A188" s="10" t="s">
        <v>16</v>
      </c>
      <c r="B188" s="15">
        <v>491424552</v>
      </c>
      <c r="C188" s="38" t="s">
        <v>691</v>
      </c>
      <c r="D188" s="39">
        <v>44406</v>
      </c>
      <c r="E188" s="16" t="s">
        <v>27</v>
      </c>
      <c r="F188" s="39">
        <v>46232</v>
      </c>
      <c r="G188" s="40" t="s">
        <v>577</v>
      </c>
      <c r="H188" s="40">
        <v>49</v>
      </c>
      <c r="I188" s="40" t="s">
        <v>692</v>
      </c>
      <c r="J188" s="41">
        <v>69008</v>
      </c>
      <c r="K188" s="40" t="s">
        <v>583</v>
      </c>
      <c r="L188" s="40" t="s">
        <v>693</v>
      </c>
      <c r="M188" s="40" t="s">
        <v>694</v>
      </c>
      <c r="N188" s="42" t="s">
        <v>695</v>
      </c>
      <c r="O188" s="40" t="s">
        <v>38</v>
      </c>
      <c r="P188" s="40"/>
      <c r="Q188" s="9">
        <f t="shared" si="9"/>
        <v>0</v>
      </c>
      <c r="R188" s="9">
        <f t="shared" ca="1" si="10"/>
        <v>0</v>
      </c>
      <c r="S188" s="9">
        <f t="shared" ca="1" si="11"/>
        <v>1</v>
      </c>
    </row>
    <row r="189" spans="1:19" x14ac:dyDescent="0.25">
      <c r="A189" s="10" t="s">
        <v>16</v>
      </c>
      <c r="B189" s="15">
        <v>391391729</v>
      </c>
      <c r="C189" s="38" t="s">
        <v>696</v>
      </c>
      <c r="D189" s="39">
        <v>44448</v>
      </c>
      <c r="E189" s="16" t="s">
        <v>697</v>
      </c>
      <c r="F189" s="39">
        <v>46274</v>
      </c>
      <c r="G189" s="40" t="s">
        <v>577</v>
      </c>
      <c r="H189" s="40">
        <v>5</v>
      </c>
      <c r="I189" s="40" t="s">
        <v>698</v>
      </c>
      <c r="J189" s="41">
        <v>69008</v>
      </c>
      <c r="K189" s="40" t="s">
        <v>583</v>
      </c>
      <c r="L189" s="40" t="s">
        <v>77</v>
      </c>
      <c r="M189" s="40" t="s">
        <v>78</v>
      </c>
      <c r="N189" s="39">
        <v>34106</v>
      </c>
      <c r="O189" s="18" t="s">
        <v>24</v>
      </c>
      <c r="P189" s="40"/>
      <c r="Q189" s="9">
        <f t="shared" si="9"/>
        <v>0</v>
      </c>
      <c r="R189" s="9">
        <f t="shared" ca="1" si="10"/>
        <v>0</v>
      </c>
      <c r="S189" s="9">
        <f t="shared" ca="1" si="11"/>
        <v>1</v>
      </c>
    </row>
    <row r="190" spans="1:19" x14ac:dyDescent="0.25">
      <c r="A190" s="10" t="s">
        <v>16</v>
      </c>
      <c r="B190" s="15">
        <v>479182172</v>
      </c>
      <c r="C190" s="38" t="s">
        <v>699</v>
      </c>
      <c r="D190" s="39">
        <v>44476</v>
      </c>
      <c r="E190" s="16" t="s">
        <v>27</v>
      </c>
      <c r="F190" s="39">
        <v>46302</v>
      </c>
      <c r="G190" s="40" t="s">
        <v>577</v>
      </c>
      <c r="H190" s="40">
        <v>1</v>
      </c>
      <c r="I190" s="40" t="s">
        <v>700</v>
      </c>
      <c r="J190" s="41">
        <v>69002</v>
      </c>
      <c r="K190" s="40" t="s">
        <v>583</v>
      </c>
      <c r="L190" s="40" t="s">
        <v>129</v>
      </c>
      <c r="M190" s="40" t="s">
        <v>130</v>
      </c>
      <c r="N190" s="13">
        <v>38279</v>
      </c>
      <c r="O190" s="40" t="s">
        <v>38</v>
      </c>
      <c r="P190" s="40"/>
      <c r="Q190" s="9">
        <f t="shared" si="9"/>
        <v>0</v>
      </c>
      <c r="R190" s="9">
        <f t="shared" ca="1" si="10"/>
        <v>0</v>
      </c>
      <c r="S190" s="9">
        <f t="shared" ca="1" si="11"/>
        <v>1</v>
      </c>
    </row>
    <row r="191" spans="1:19" x14ac:dyDescent="0.25">
      <c r="A191" s="10" t="s">
        <v>16</v>
      </c>
      <c r="B191" s="15">
        <v>537925133</v>
      </c>
      <c r="C191" s="13" t="s">
        <v>701</v>
      </c>
      <c r="D191" s="13">
        <v>44480</v>
      </c>
      <c r="E191" s="16" t="s">
        <v>27</v>
      </c>
      <c r="F191" s="13">
        <v>46306</v>
      </c>
      <c r="G191" s="17" t="s">
        <v>577</v>
      </c>
      <c r="H191" s="12">
        <v>39</v>
      </c>
      <c r="I191" s="12" t="s">
        <v>702</v>
      </c>
      <c r="J191" s="12">
        <v>69570</v>
      </c>
      <c r="K191" s="12" t="s">
        <v>703</v>
      </c>
      <c r="L191" s="12" t="s">
        <v>704</v>
      </c>
      <c r="M191" s="12" t="s">
        <v>705</v>
      </c>
      <c r="N191" s="13">
        <v>40862</v>
      </c>
      <c r="O191" s="18" t="s">
        <v>38</v>
      </c>
      <c r="P191" s="12"/>
      <c r="Q191" s="9">
        <f t="shared" si="9"/>
        <v>0</v>
      </c>
      <c r="R191" s="9">
        <f t="shared" ca="1" si="10"/>
        <v>0</v>
      </c>
      <c r="S191" s="9">
        <f t="shared" ca="1" si="11"/>
        <v>1</v>
      </c>
    </row>
    <row r="192" spans="1:19" x14ac:dyDescent="0.25">
      <c r="A192" s="10" t="s">
        <v>16</v>
      </c>
      <c r="B192" s="15">
        <v>450385620</v>
      </c>
      <c r="C192" s="13" t="s">
        <v>706</v>
      </c>
      <c r="D192" s="13">
        <v>44484</v>
      </c>
      <c r="E192" s="16" t="s">
        <v>27</v>
      </c>
      <c r="F192" s="13">
        <v>46310</v>
      </c>
      <c r="G192" s="17" t="s">
        <v>577</v>
      </c>
      <c r="H192" s="12">
        <v>13</v>
      </c>
      <c r="I192" s="12" t="s">
        <v>707</v>
      </c>
      <c r="J192" s="12">
        <v>69003</v>
      </c>
      <c r="K192" s="12" t="s">
        <v>583</v>
      </c>
      <c r="L192" s="12" t="s">
        <v>639</v>
      </c>
      <c r="M192" s="12" t="s">
        <v>640</v>
      </c>
      <c r="N192" s="13">
        <v>37926</v>
      </c>
      <c r="O192" s="18" t="s">
        <v>149</v>
      </c>
      <c r="P192" s="12"/>
      <c r="Q192" s="9">
        <f t="shared" si="9"/>
        <v>0</v>
      </c>
      <c r="R192" s="9">
        <f t="shared" ca="1" si="10"/>
        <v>0</v>
      </c>
      <c r="S192" s="9">
        <f t="shared" ca="1" si="11"/>
        <v>1</v>
      </c>
    </row>
    <row r="193" spans="1:19" x14ac:dyDescent="0.25">
      <c r="A193" s="10" t="s">
        <v>16</v>
      </c>
      <c r="B193" s="15">
        <v>790058572</v>
      </c>
      <c r="C193" s="38" t="s">
        <v>708</v>
      </c>
      <c r="D193" s="39">
        <v>44484</v>
      </c>
      <c r="E193" s="16" t="s">
        <v>27</v>
      </c>
      <c r="F193" s="39">
        <v>46310</v>
      </c>
      <c r="G193" s="40" t="s">
        <v>577</v>
      </c>
      <c r="H193" s="40">
        <v>3</v>
      </c>
      <c r="I193" s="40" t="s">
        <v>709</v>
      </c>
      <c r="J193" s="41">
        <v>69001</v>
      </c>
      <c r="K193" s="40" t="s">
        <v>583</v>
      </c>
      <c r="L193" s="40" t="s">
        <v>679</v>
      </c>
      <c r="M193" s="40" t="s">
        <v>372</v>
      </c>
      <c r="N193" s="39">
        <v>41275</v>
      </c>
      <c r="O193" s="40" t="s">
        <v>149</v>
      </c>
      <c r="P193" s="40"/>
      <c r="Q193" s="9">
        <f t="shared" si="9"/>
        <v>0</v>
      </c>
      <c r="R193" s="9">
        <f t="shared" ca="1" si="10"/>
        <v>0</v>
      </c>
      <c r="S193" s="9">
        <f t="shared" ca="1" si="11"/>
        <v>1</v>
      </c>
    </row>
    <row r="194" spans="1:19" x14ac:dyDescent="0.25">
      <c r="A194" s="10" t="s">
        <v>16</v>
      </c>
      <c r="B194" s="15">
        <v>821243771</v>
      </c>
      <c r="C194" s="13" t="s">
        <v>710</v>
      </c>
      <c r="D194" s="13">
        <v>44488</v>
      </c>
      <c r="E194" s="16" t="s">
        <v>27</v>
      </c>
      <c r="F194" s="13">
        <v>46314</v>
      </c>
      <c r="G194" s="17" t="s">
        <v>577</v>
      </c>
      <c r="H194" s="12">
        <v>1</v>
      </c>
      <c r="I194" s="12" t="s">
        <v>711</v>
      </c>
      <c r="J194" s="12">
        <v>69670</v>
      </c>
      <c r="K194" s="12" t="s">
        <v>712</v>
      </c>
      <c r="L194" s="12" t="s">
        <v>49</v>
      </c>
      <c r="M194" s="12" t="s">
        <v>50</v>
      </c>
      <c r="N194" s="13">
        <v>42519</v>
      </c>
      <c r="O194" s="18" t="s">
        <v>24</v>
      </c>
      <c r="P194" s="12"/>
      <c r="Q194" s="9">
        <f t="shared" si="9"/>
        <v>0</v>
      </c>
      <c r="R194" s="9">
        <f t="shared" ca="1" si="10"/>
        <v>0</v>
      </c>
      <c r="S194" s="9">
        <f t="shared" ca="1" si="11"/>
        <v>1</v>
      </c>
    </row>
    <row r="195" spans="1:19" x14ac:dyDescent="0.25">
      <c r="A195" s="10" t="s">
        <v>16</v>
      </c>
      <c r="B195" s="15">
        <v>524077088</v>
      </c>
      <c r="C195" s="13" t="s">
        <v>713</v>
      </c>
      <c r="D195" s="13">
        <v>44494</v>
      </c>
      <c r="E195" s="16" t="s">
        <v>27</v>
      </c>
      <c r="F195" s="13">
        <v>46320</v>
      </c>
      <c r="G195" s="17" t="s">
        <v>577</v>
      </c>
      <c r="H195" s="12">
        <v>10</v>
      </c>
      <c r="I195" s="12" t="s">
        <v>714</v>
      </c>
      <c r="J195" s="12">
        <v>69120</v>
      </c>
      <c r="K195" s="12" t="s">
        <v>715</v>
      </c>
      <c r="L195" s="12" t="s">
        <v>351</v>
      </c>
      <c r="M195" s="12" t="s">
        <v>716</v>
      </c>
      <c r="N195" s="13">
        <v>40430</v>
      </c>
      <c r="O195" s="18" t="s">
        <v>117</v>
      </c>
      <c r="P195" s="12"/>
      <c r="Q195" s="9">
        <f t="shared" si="9"/>
        <v>0</v>
      </c>
      <c r="R195" s="9">
        <f t="shared" ca="1" si="10"/>
        <v>0</v>
      </c>
      <c r="S195" s="9">
        <f t="shared" ca="1" si="11"/>
        <v>1</v>
      </c>
    </row>
    <row r="196" spans="1:19" x14ac:dyDescent="0.25">
      <c r="A196" s="10" t="s">
        <v>16</v>
      </c>
      <c r="B196" s="15">
        <v>817883853</v>
      </c>
      <c r="C196" s="38" t="s">
        <v>717</v>
      </c>
      <c r="D196" s="39">
        <v>44494</v>
      </c>
      <c r="E196" s="16" t="s">
        <v>27</v>
      </c>
      <c r="F196" s="39">
        <v>46320</v>
      </c>
      <c r="G196" s="40" t="s">
        <v>577</v>
      </c>
      <c r="H196" s="40">
        <v>11</v>
      </c>
      <c r="I196" s="40" t="s">
        <v>718</v>
      </c>
      <c r="J196" s="41">
        <v>69003</v>
      </c>
      <c r="K196" s="40" t="s">
        <v>583</v>
      </c>
      <c r="L196" s="40" t="s">
        <v>335</v>
      </c>
      <c r="M196" s="40" t="s">
        <v>719</v>
      </c>
      <c r="N196" s="39">
        <v>42383</v>
      </c>
      <c r="O196" s="40" t="s">
        <v>38</v>
      </c>
      <c r="P196" s="40"/>
      <c r="Q196" s="9">
        <f t="shared" si="9"/>
        <v>0</v>
      </c>
      <c r="R196" s="9">
        <f t="shared" ca="1" si="10"/>
        <v>0</v>
      </c>
      <c r="S196" s="9">
        <f t="shared" ca="1" si="11"/>
        <v>1</v>
      </c>
    </row>
    <row r="197" spans="1:19" x14ac:dyDescent="0.25">
      <c r="A197" s="10" t="s">
        <v>16</v>
      </c>
      <c r="B197" s="15">
        <v>811346568</v>
      </c>
      <c r="C197" s="13" t="s">
        <v>720</v>
      </c>
      <c r="D197" s="13">
        <v>44525</v>
      </c>
      <c r="E197" s="16" t="s">
        <v>27</v>
      </c>
      <c r="F197" s="13">
        <v>46351</v>
      </c>
      <c r="G197" s="17" t="s">
        <v>577</v>
      </c>
      <c r="H197" s="12">
        <v>12</v>
      </c>
      <c r="I197" s="12" t="s">
        <v>681</v>
      </c>
      <c r="J197" s="12">
        <v>69007</v>
      </c>
      <c r="K197" s="12" t="s">
        <v>583</v>
      </c>
      <c r="L197" s="12" t="s">
        <v>60</v>
      </c>
      <c r="M197" s="12" t="s">
        <v>721</v>
      </c>
      <c r="N197" s="13">
        <v>42097</v>
      </c>
      <c r="O197" s="18" t="s">
        <v>117</v>
      </c>
      <c r="P197" s="12" t="s">
        <v>56</v>
      </c>
      <c r="Q197" s="9">
        <f t="shared" si="9"/>
        <v>0</v>
      </c>
      <c r="R197" s="9">
        <f t="shared" ca="1" si="10"/>
        <v>0</v>
      </c>
      <c r="S197" s="9">
        <f t="shared" ca="1" si="11"/>
        <v>1</v>
      </c>
    </row>
    <row r="198" spans="1:19" x14ac:dyDescent="0.25">
      <c r="A198" s="10" t="s">
        <v>16</v>
      </c>
      <c r="B198" s="15">
        <v>400362018</v>
      </c>
      <c r="C198" s="13" t="s">
        <v>722</v>
      </c>
      <c r="D198" s="13">
        <v>44551</v>
      </c>
      <c r="E198" s="55" t="s">
        <v>27</v>
      </c>
      <c r="F198" s="13">
        <v>46377</v>
      </c>
      <c r="G198" s="17" t="s">
        <v>577</v>
      </c>
      <c r="H198" s="12">
        <v>75</v>
      </c>
      <c r="I198" s="12" t="s">
        <v>723</v>
      </c>
      <c r="J198" s="12">
        <v>69008</v>
      </c>
      <c r="K198" s="12" t="s">
        <v>583</v>
      </c>
      <c r="L198" s="56" t="s">
        <v>49</v>
      </c>
      <c r="M198" s="12" t="s">
        <v>50</v>
      </c>
      <c r="N198" s="13">
        <v>39284</v>
      </c>
      <c r="O198" s="18" t="s">
        <v>24</v>
      </c>
      <c r="P198" s="12"/>
      <c r="Q198" s="9">
        <f t="shared" si="9"/>
        <v>0</v>
      </c>
      <c r="R198" s="9">
        <f t="shared" ca="1" si="10"/>
        <v>0</v>
      </c>
      <c r="S198" s="9">
        <f t="shared" ca="1" si="11"/>
        <v>1</v>
      </c>
    </row>
    <row r="199" spans="1:19" x14ac:dyDescent="0.25">
      <c r="A199" s="10" t="s">
        <v>16</v>
      </c>
      <c r="B199" s="15">
        <v>431225713</v>
      </c>
      <c r="C199" s="13" t="s">
        <v>724</v>
      </c>
      <c r="D199" s="13">
        <v>44552</v>
      </c>
      <c r="E199" s="55" t="s">
        <v>27</v>
      </c>
      <c r="F199" s="13">
        <v>46378</v>
      </c>
      <c r="G199" s="17" t="s">
        <v>577</v>
      </c>
      <c r="H199" s="12">
        <v>4</v>
      </c>
      <c r="I199" s="12" t="s">
        <v>725</v>
      </c>
      <c r="J199" s="12">
        <v>69120</v>
      </c>
      <c r="K199" s="12" t="s">
        <v>580</v>
      </c>
      <c r="L199" s="56" t="s">
        <v>49</v>
      </c>
      <c r="M199" s="12" t="s">
        <v>50</v>
      </c>
      <c r="N199" s="13">
        <v>42217</v>
      </c>
      <c r="O199" s="18" t="s">
        <v>24</v>
      </c>
      <c r="P199" s="12"/>
      <c r="Q199" s="9">
        <f t="shared" si="9"/>
        <v>0</v>
      </c>
      <c r="R199" s="9">
        <f t="shared" ca="1" si="10"/>
        <v>0</v>
      </c>
      <c r="S199" s="9">
        <f t="shared" ca="1" si="11"/>
        <v>1</v>
      </c>
    </row>
    <row r="200" spans="1:19" x14ac:dyDescent="0.25">
      <c r="A200" s="22" t="s">
        <v>16</v>
      </c>
      <c r="B200" s="23">
        <v>302937420</v>
      </c>
      <c r="C200" s="24" t="s">
        <v>726</v>
      </c>
      <c r="D200" s="25">
        <v>44566</v>
      </c>
      <c r="E200" s="26" t="s">
        <v>27</v>
      </c>
      <c r="F200" s="25">
        <v>46392</v>
      </c>
      <c r="G200" s="27" t="s">
        <v>577</v>
      </c>
      <c r="H200" s="24">
        <v>259</v>
      </c>
      <c r="I200" s="24" t="s">
        <v>727</v>
      </c>
      <c r="J200" s="24">
        <v>69003</v>
      </c>
      <c r="K200" s="24" t="s">
        <v>583</v>
      </c>
      <c r="L200" s="24" t="s">
        <v>30</v>
      </c>
      <c r="M200" s="24" t="s">
        <v>728</v>
      </c>
      <c r="N200" s="25">
        <v>25044</v>
      </c>
      <c r="O200" s="28" t="s">
        <v>24</v>
      </c>
      <c r="P200" s="24" t="s">
        <v>32</v>
      </c>
      <c r="Q200" s="9">
        <f t="shared" si="9"/>
        <v>1</v>
      </c>
      <c r="R200" s="9">
        <f t="shared" ca="1" si="10"/>
        <v>0</v>
      </c>
      <c r="S200" s="9">
        <f t="shared" ca="1" si="11"/>
        <v>1</v>
      </c>
    </row>
    <row r="201" spans="1:19" x14ac:dyDescent="0.25">
      <c r="A201" s="22" t="s">
        <v>16</v>
      </c>
      <c r="B201" s="23">
        <v>489917567</v>
      </c>
      <c r="C201" s="24" t="s">
        <v>729</v>
      </c>
      <c r="D201" s="25">
        <v>44579</v>
      </c>
      <c r="E201" s="26" t="s">
        <v>27</v>
      </c>
      <c r="F201" s="25">
        <v>46405</v>
      </c>
      <c r="G201" s="27" t="s">
        <v>577</v>
      </c>
      <c r="H201" s="24">
        <v>27</v>
      </c>
      <c r="I201" s="24" t="s">
        <v>730</v>
      </c>
      <c r="J201" s="24">
        <v>69100</v>
      </c>
      <c r="K201" s="24" t="s">
        <v>584</v>
      </c>
      <c r="L201" s="24" t="s">
        <v>60</v>
      </c>
      <c r="M201" s="24" t="s">
        <v>61</v>
      </c>
      <c r="N201" s="25">
        <v>38815</v>
      </c>
      <c r="O201" s="28" t="s">
        <v>24</v>
      </c>
      <c r="P201" s="24"/>
      <c r="Q201" s="9">
        <f t="shared" si="9"/>
        <v>1</v>
      </c>
      <c r="R201" s="9">
        <f t="shared" ca="1" si="10"/>
        <v>0</v>
      </c>
      <c r="S201" s="9">
        <f t="shared" ca="1" si="11"/>
        <v>1</v>
      </c>
    </row>
    <row r="202" spans="1:19" x14ac:dyDescent="0.25">
      <c r="A202" s="22" t="s">
        <v>16</v>
      </c>
      <c r="B202" s="23">
        <v>533125878</v>
      </c>
      <c r="C202" s="24" t="s">
        <v>731</v>
      </c>
      <c r="D202" s="25">
        <v>44579</v>
      </c>
      <c r="E202" s="26" t="s">
        <v>27</v>
      </c>
      <c r="F202" s="25">
        <v>46405</v>
      </c>
      <c r="G202" s="27" t="s">
        <v>577</v>
      </c>
      <c r="H202" s="24">
        <v>150</v>
      </c>
      <c r="I202" s="24" t="s">
        <v>732</v>
      </c>
      <c r="J202" s="24">
        <v>69100</v>
      </c>
      <c r="K202" s="24" t="s">
        <v>584</v>
      </c>
      <c r="L202" s="24" t="s">
        <v>49</v>
      </c>
      <c r="M202" s="24" t="s">
        <v>50</v>
      </c>
      <c r="N202" s="25">
        <v>40691</v>
      </c>
      <c r="O202" s="28" t="s">
        <v>24</v>
      </c>
      <c r="P202" s="24"/>
      <c r="Q202" s="9">
        <f t="shared" si="9"/>
        <v>1</v>
      </c>
      <c r="R202" s="9">
        <f t="shared" ca="1" si="10"/>
        <v>0</v>
      </c>
      <c r="S202" s="9">
        <f t="shared" ca="1" si="11"/>
        <v>1</v>
      </c>
    </row>
    <row r="203" spans="1:19" x14ac:dyDescent="0.25">
      <c r="A203" s="22" t="s">
        <v>16</v>
      </c>
      <c r="B203" s="23" t="s">
        <v>733</v>
      </c>
      <c r="C203" s="24" t="s">
        <v>734</v>
      </c>
      <c r="D203" s="25">
        <v>44599</v>
      </c>
      <c r="E203" s="26" t="s">
        <v>27</v>
      </c>
      <c r="F203" s="25">
        <v>46425</v>
      </c>
      <c r="G203" s="27" t="s">
        <v>577</v>
      </c>
      <c r="H203" s="24">
        <v>163</v>
      </c>
      <c r="I203" s="24" t="s">
        <v>735</v>
      </c>
      <c r="J203" s="24">
        <v>69008</v>
      </c>
      <c r="K203" s="24" t="s">
        <v>583</v>
      </c>
      <c r="L203" s="24" t="s">
        <v>77</v>
      </c>
      <c r="M203" s="24" t="s">
        <v>78</v>
      </c>
      <c r="N203" s="25">
        <v>27555</v>
      </c>
      <c r="O203" s="28" t="s">
        <v>24</v>
      </c>
      <c r="P203" s="24" t="s">
        <v>736</v>
      </c>
      <c r="Q203" s="9">
        <f t="shared" si="9"/>
        <v>1</v>
      </c>
      <c r="R203" s="9">
        <f t="shared" ca="1" si="10"/>
        <v>0</v>
      </c>
      <c r="S203" s="9">
        <f t="shared" ca="1" si="11"/>
        <v>1</v>
      </c>
    </row>
    <row r="204" spans="1:19" x14ac:dyDescent="0.25">
      <c r="A204" s="22" t="s">
        <v>16</v>
      </c>
      <c r="B204" s="23">
        <v>830987095</v>
      </c>
      <c r="C204" s="24" t="s">
        <v>737</v>
      </c>
      <c r="D204" s="25">
        <v>44599</v>
      </c>
      <c r="E204" s="26" t="s">
        <v>27</v>
      </c>
      <c r="F204" s="25">
        <v>46425</v>
      </c>
      <c r="G204" s="27" t="s">
        <v>577</v>
      </c>
      <c r="H204" s="24">
        <v>36</v>
      </c>
      <c r="I204" s="24" t="s">
        <v>738</v>
      </c>
      <c r="J204" s="24">
        <v>69005</v>
      </c>
      <c r="K204" s="24" t="s">
        <v>583</v>
      </c>
      <c r="L204" s="24" t="s">
        <v>739</v>
      </c>
      <c r="M204" s="24" t="s">
        <v>740</v>
      </c>
      <c r="N204" s="25">
        <v>42937</v>
      </c>
      <c r="O204" s="28" t="s">
        <v>117</v>
      </c>
      <c r="P204" s="24"/>
      <c r="Q204" s="9">
        <f t="shared" si="9"/>
        <v>1</v>
      </c>
      <c r="R204" s="9">
        <f t="shared" ca="1" si="10"/>
        <v>0</v>
      </c>
      <c r="S204" s="9">
        <f t="shared" ca="1" si="11"/>
        <v>1</v>
      </c>
    </row>
    <row r="205" spans="1:19" x14ac:dyDescent="0.25">
      <c r="A205" s="57" t="s">
        <v>16</v>
      </c>
      <c r="B205" s="58">
        <v>491707592</v>
      </c>
      <c r="C205" s="59" t="s">
        <v>744</v>
      </c>
      <c r="D205" s="59">
        <v>44711</v>
      </c>
      <c r="E205" s="60" t="s">
        <v>27</v>
      </c>
      <c r="F205" s="59">
        <v>46537</v>
      </c>
      <c r="G205" s="61" t="s">
        <v>577</v>
      </c>
      <c r="H205" s="62">
        <v>56</v>
      </c>
      <c r="I205" s="62" t="s">
        <v>745</v>
      </c>
      <c r="J205" s="62">
        <v>69003</v>
      </c>
      <c r="K205" s="62" t="s">
        <v>583</v>
      </c>
      <c r="L205" s="63" t="s">
        <v>49</v>
      </c>
      <c r="M205" s="62" t="s">
        <v>50</v>
      </c>
      <c r="N205" s="59">
        <v>38618</v>
      </c>
      <c r="O205" s="64" t="s">
        <v>24</v>
      </c>
      <c r="P205" s="62"/>
      <c r="Q205" s="9">
        <f t="shared" si="9"/>
        <v>1</v>
      </c>
      <c r="R205" s="9">
        <f t="shared" ca="1" si="10"/>
        <v>0</v>
      </c>
      <c r="S205" s="9">
        <f t="shared" ca="1" si="11"/>
        <v>1</v>
      </c>
    </row>
    <row r="206" spans="1:19" x14ac:dyDescent="0.25">
      <c r="A206" s="57" t="s">
        <v>16</v>
      </c>
      <c r="B206" s="58">
        <v>339804858</v>
      </c>
      <c r="C206" s="59" t="s">
        <v>743</v>
      </c>
      <c r="D206" s="59">
        <v>44729</v>
      </c>
      <c r="E206" s="60" t="s">
        <v>27</v>
      </c>
      <c r="F206" s="59">
        <v>46555</v>
      </c>
      <c r="G206" s="61" t="s">
        <v>577</v>
      </c>
      <c r="H206" s="62">
        <v>69</v>
      </c>
      <c r="I206" s="62" t="s">
        <v>742</v>
      </c>
      <c r="J206" s="62">
        <v>69300</v>
      </c>
      <c r="K206" s="62" t="s">
        <v>633</v>
      </c>
      <c r="L206" s="63" t="s">
        <v>327</v>
      </c>
      <c r="M206" s="62" t="s">
        <v>328</v>
      </c>
      <c r="N206" s="59">
        <v>34491</v>
      </c>
      <c r="O206" s="64" t="s">
        <v>38</v>
      </c>
      <c r="P206" s="62" t="s">
        <v>746</v>
      </c>
      <c r="Q206" s="9">
        <f t="shared" si="9"/>
        <v>1</v>
      </c>
      <c r="R206" s="9">
        <f t="shared" ca="1" si="10"/>
        <v>0</v>
      </c>
      <c r="S206" s="9">
        <f t="shared" ca="1" si="11"/>
        <v>1</v>
      </c>
    </row>
    <row r="207" spans="1:19" x14ac:dyDescent="0.25">
      <c r="A207" s="57" t="s">
        <v>16</v>
      </c>
      <c r="B207" s="58">
        <v>395060262</v>
      </c>
      <c r="C207" s="59" t="s">
        <v>741</v>
      </c>
      <c r="D207" s="59">
        <v>44763</v>
      </c>
      <c r="E207" s="60" t="s">
        <v>27</v>
      </c>
      <c r="F207" s="59">
        <v>46589</v>
      </c>
      <c r="G207" s="61" t="s">
        <v>577</v>
      </c>
      <c r="H207" s="62">
        <v>69</v>
      </c>
      <c r="I207" s="62" t="s">
        <v>742</v>
      </c>
      <c r="J207" s="62">
        <v>69300</v>
      </c>
      <c r="K207" s="62" t="s">
        <v>633</v>
      </c>
      <c r="L207" s="63" t="s">
        <v>60</v>
      </c>
      <c r="M207" s="62" t="s">
        <v>61</v>
      </c>
      <c r="N207" s="59">
        <v>35004</v>
      </c>
      <c r="O207" s="64" t="s">
        <v>24</v>
      </c>
      <c r="P207" s="62" t="s">
        <v>73</v>
      </c>
      <c r="Q207" s="9">
        <f t="shared" si="9"/>
        <v>1</v>
      </c>
      <c r="R207" s="9">
        <f t="shared" ca="1" si="10"/>
        <v>0</v>
      </c>
      <c r="S207" s="9">
        <f t="shared" ca="1" si="11"/>
        <v>1</v>
      </c>
    </row>
    <row r="208" spans="1:19" x14ac:dyDescent="0.25">
      <c r="A208" s="22" t="s">
        <v>16</v>
      </c>
      <c r="B208" s="23">
        <v>524617057</v>
      </c>
      <c r="C208" s="24" t="s">
        <v>747</v>
      </c>
      <c r="D208" s="25">
        <v>44799</v>
      </c>
      <c r="E208" s="26" t="s">
        <v>27</v>
      </c>
      <c r="F208" s="25">
        <v>46625</v>
      </c>
      <c r="G208" s="27" t="s">
        <v>577</v>
      </c>
      <c r="H208" s="24">
        <v>17</v>
      </c>
      <c r="I208" s="24" t="s">
        <v>748</v>
      </c>
      <c r="J208" s="24">
        <v>69009</v>
      </c>
      <c r="K208" s="24" t="s">
        <v>583</v>
      </c>
      <c r="L208" s="24" t="s">
        <v>749</v>
      </c>
      <c r="M208" s="24" t="s">
        <v>750</v>
      </c>
      <c r="N208" s="25">
        <v>40422</v>
      </c>
      <c r="O208" s="28" t="s">
        <v>117</v>
      </c>
      <c r="P208" s="24"/>
      <c r="Q208" s="9">
        <f t="shared" si="9"/>
        <v>1</v>
      </c>
      <c r="R208" s="9">
        <f t="shared" ca="1" si="10"/>
        <v>0</v>
      </c>
      <c r="S208" s="9">
        <f t="shared" ca="1" si="11"/>
        <v>1</v>
      </c>
    </row>
    <row r="209" spans="1:19" x14ac:dyDescent="0.25">
      <c r="A209" s="22" t="s">
        <v>16</v>
      </c>
      <c r="B209" s="23">
        <v>421575820</v>
      </c>
      <c r="C209" s="24" t="s">
        <v>751</v>
      </c>
      <c r="D209" s="25">
        <v>44838</v>
      </c>
      <c r="E209" s="26" t="s">
        <v>27</v>
      </c>
      <c r="F209" s="25">
        <v>46664</v>
      </c>
      <c r="G209" s="27" t="s">
        <v>577</v>
      </c>
      <c r="H209" s="24">
        <v>69</v>
      </c>
      <c r="I209" s="24" t="s">
        <v>742</v>
      </c>
      <c r="J209" s="24">
        <v>69300</v>
      </c>
      <c r="K209" s="24" t="s">
        <v>633</v>
      </c>
      <c r="L209" s="24" t="s">
        <v>752</v>
      </c>
      <c r="M209" s="24" t="s">
        <v>753</v>
      </c>
      <c r="N209" s="25">
        <v>35531</v>
      </c>
      <c r="O209" s="28" t="s">
        <v>24</v>
      </c>
      <c r="P209" s="24" t="s">
        <v>73</v>
      </c>
      <c r="Q209" s="9">
        <f t="shared" si="9"/>
        <v>1</v>
      </c>
      <c r="R209" s="9">
        <f t="shared" ca="1" si="10"/>
        <v>0</v>
      </c>
      <c r="S209" s="9">
        <f t="shared" ca="1" si="11"/>
        <v>1</v>
      </c>
    </row>
    <row r="210" spans="1:19" x14ac:dyDescent="0.25">
      <c r="A210" s="10" t="s">
        <v>16</v>
      </c>
      <c r="B210" s="15">
        <v>514588177</v>
      </c>
      <c r="C210" s="13" t="s">
        <v>755</v>
      </c>
      <c r="D210" s="13">
        <v>43488</v>
      </c>
      <c r="E210" s="16" t="s">
        <v>27</v>
      </c>
      <c r="F210" s="13">
        <v>45313</v>
      </c>
      <c r="G210" s="17" t="s">
        <v>754</v>
      </c>
      <c r="H210" s="12">
        <v>70</v>
      </c>
      <c r="I210" s="12" t="s">
        <v>756</v>
      </c>
      <c r="J210" s="12">
        <v>73600</v>
      </c>
      <c r="K210" s="12" t="s">
        <v>757</v>
      </c>
      <c r="L210" s="12" t="s">
        <v>758</v>
      </c>
      <c r="M210" s="12" t="s">
        <v>759</v>
      </c>
      <c r="N210" s="13">
        <v>39988</v>
      </c>
      <c r="O210" s="18" t="s">
        <v>24</v>
      </c>
      <c r="P210" s="12" t="s">
        <v>73</v>
      </c>
      <c r="Q210" s="9">
        <f t="shared" si="9"/>
        <v>0</v>
      </c>
      <c r="R210" s="9">
        <f t="shared" ca="1" si="10"/>
        <v>0</v>
      </c>
      <c r="S210" s="9">
        <f t="shared" ca="1" si="11"/>
        <v>1</v>
      </c>
    </row>
    <row r="211" spans="1:19" x14ac:dyDescent="0.25">
      <c r="A211" s="10" t="s">
        <v>16</v>
      </c>
      <c r="B211" s="15">
        <v>808504096</v>
      </c>
      <c r="C211" s="38" t="s">
        <v>760</v>
      </c>
      <c r="D211" s="39">
        <v>43535</v>
      </c>
      <c r="E211" s="16" t="s">
        <v>27</v>
      </c>
      <c r="F211" s="39">
        <v>45362</v>
      </c>
      <c r="G211" s="40" t="s">
        <v>754</v>
      </c>
      <c r="H211" s="40">
        <v>1477</v>
      </c>
      <c r="I211" s="40" t="s">
        <v>761</v>
      </c>
      <c r="J211" s="41">
        <v>73370</v>
      </c>
      <c r="K211" s="40" t="s">
        <v>762</v>
      </c>
      <c r="L211" s="40" t="s">
        <v>763</v>
      </c>
      <c r="M211" s="40" t="s">
        <v>764</v>
      </c>
      <c r="N211" s="42" t="s">
        <v>765</v>
      </c>
      <c r="O211" s="40" t="s">
        <v>24</v>
      </c>
      <c r="P211" s="40"/>
      <c r="Q211" s="9">
        <f t="shared" si="9"/>
        <v>0</v>
      </c>
      <c r="R211" s="9">
        <f t="shared" ca="1" si="10"/>
        <v>0</v>
      </c>
      <c r="S211" s="9">
        <f t="shared" ca="1" si="11"/>
        <v>1</v>
      </c>
    </row>
    <row r="212" spans="1:19" x14ac:dyDescent="0.25">
      <c r="A212" s="10" t="s">
        <v>16</v>
      </c>
      <c r="B212" s="15">
        <v>523142073</v>
      </c>
      <c r="C212" s="13" t="s">
        <v>766</v>
      </c>
      <c r="D212" s="13">
        <v>43661</v>
      </c>
      <c r="E212" s="16" t="s">
        <v>27</v>
      </c>
      <c r="F212" s="13">
        <v>45487</v>
      </c>
      <c r="G212" s="12" t="s">
        <v>754</v>
      </c>
      <c r="H212" s="12">
        <v>88</v>
      </c>
      <c r="I212" s="12" t="s">
        <v>767</v>
      </c>
      <c r="J212" s="12">
        <v>73250</v>
      </c>
      <c r="K212" s="12" t="s">
        <v>768</v>
      </c>
      <c r="L212" s="12" t="s">
        <v>49</v>
      </c>
      <c r="M212" s="12" t="s">
        <v>50</v>
      </c>
      <c r="N212" s="13">
        <v>40264</v>
      </c>
      <c r="O212" s="18" t="s">
        <v>24</v>
      </c>
      <c r="P212" s="12" t="s">
        <v>32</v>
      </c>
      <c r="Q212" s="9">
        <f t="shared" si="9"/>
        <v>0</v>
      </c>
      <c r="R212" s="9">
        <f t="shared" ca="1" si="10"/>
        <v>0</v>
      </c>
      <c r="S212" s="9">
        <f t="shared" ca="1" si="11"/>
        <v>1</v>
      </c>
    </row>
    <row r="213" spans="1:19" x14ac:dyDescent="0.25">
      <c r="A213" s="10" t="s">
        <v>16</v>
      </c>
      <c r="B213" s="15">
        <v>379618531</v>
      </c>
      <c r="C213" s="13" t="s">
        <v>769</v>
      </c>
      <c r="D213" s="13">
        <v>43679</v>
      </c>
      <c r="E213" s="16" t="s">
        <v>27</v>
      </c>
      <c r="F213" s="13">
        <v>45505</v>
      </c>
      <c r="G213" s="17" t="s">
        <v>754</v>
      </c>
      <c r="H213" s="12">
        <v>847</v>
      </c>
      <c r="I213" s="12" t="s">
        <v>770</v>
      </c>
      <c r="J213" s="12">
        <v>73300</v>
      </c>
      <c r="K213" s="12" t="s">
        <v>771</v>
      </c>
      <c r="L213" s="12" t="s">
        <v>214</v>
      </c>
      <c r="M213" s="12" t="s">
        <v>50</v>
      </c>
      <c r="N213" s="13">
        <v>42936</v>
      </c>
      <c r="O213" s="18" t="s">
        <v>24</v>
      </c>
      <c r="P213" s="12" t="s">
        <v>32</v>
      </c>
      <c r="Q213" s="9">
        <f t="shared" si="9"/>
        <v>0</v>
      </c>
      <c r="R213" s="9">
        <f t="shared" ca="1" si="10"/>
        <v>0</v>
      </c>
      <c r="S213" s="9">
        <f t="shared" ca="1" si="11"/>
        <v>1</v>
      </c>
    </row>
    <row r="214" spans="1:19" x14ac:dyDescent="0.25">
      <c r="A214" s="10" t="s">
        <v>16</v>
      </c>
      <c r="B214" s="15">
        <v>353525355</v>
      </c>
      <c r="C214" s="13" t="s">
        <v>772</v>
      </c>
      <c r="D214" s="13">
        <v>43725</v>
      </c>
      <c r="E214" s="16" t="s">
        <v>27</v>
      </c>
      <c r="F214" s="13">
        <v>45551</v>
      </c>
      <c r="G214" s="17" t="s">
        <v>754</v>
      </c>
      <c r="H214" s="12">
        <v>928</v>
      </c>
      <c r="I214" s="12" t="s">
        <v>773</v>
      </c>
      <c r="J214" s="12">
        <v>73000</v>
      </c>
      <c r="K214" s="12" t="s">
        <v>774</v>
      </c>
      <c r="L214" s="12" t="s">
        <v>585</v>
      </c>
      <c r="M214" s="12" t="s">
        <v>775</v>
      </c>
      <c r="N214" s="13">
        <v>32918</v>
      </c>
      <c r="O214" s="18" t="s">
        <v>776</v>
      </c>
      <c r="P214" s="12" t="s">
        <v>56</v>
      </c>
      <c r="Q214" s="9">
        <f t="shared" si="9"/>
        <v>0</v>
      </c>
      <c r="R214" s="9">
        <f t="shared" ca="1" si="10"/>
        <v>0</v>
      </c>
      <c r="S214" s="9">
        <f t="shared" ca="1" si="11"/>
        <v>1</v>
      </c>
    </row>
    <row r="215" spans="1:19" x14ac:dyDescent="0.25">
      <c r="A215" s="10" t="s">
        <v>16</v>
      </c>
      <c r="B215" s="15">
        <v>822972451</v>
      </c>
      <c r="C215" s="13" t="s">
        <v>777</v>
      </c>
      <c r="D215" s="13">
        <v>44285</v>
      </c>
      <c r="E215" s="16" t="s">
        <v>27</v>
      </c>
      <c r="F215" s="13">
        <v>46112</v>
      </c>
      <c r="G215" s="17" t="s">
        <v>754</v>
      </c>
      <c r="H215" s="12">
        <v>8</v>
      </c>
      <c r="I215" s="12" t="s">
        <v>778</v>
      </c>
      <c r="J215" s="12">
        <v>73100</v>
      </c>
      <c r="K215" s="12" t="s">
        <v>779</v>
      </c>
      <c r="L215" s="12" t="s">
        <v>382</v>
      </c>
      <c r="M215" s="12" t="s">
        <v>780</v>
      </c>
      <c r="N215" s="13">
        <v>42650</v>
      </c>
      <c r="O215" s="18" t="s">
        <v>55</v>
      </c>
      <c r="P215" s="12"/>
      <c r="Q215" s="9">
        <f t="shared" si="9"/>
        <v>0</v>
      </c>
      <c r="R215" s="9">
        <f t="shared" ca="1" si="10"/>
        <v>0</v>
      </c>
      <c r="S215" s="9">
        <f t="shared" ca="1" si="11"/>
        <v>1</v>
      </c>
    </row>
    <row r="216" spans="1:19" x14ac:dyDescent="0.25">
      <c r="A216" s="10" t="s">
        <v>16</v>
      </c>
      <c r="B216" s="15">
        <v>317142156</v>
      </c>
      <c r="C216" s="13" t="s">
        <v>781</v>
      </c>
      <c r="D216" s="13">
        <v>44375</v>
      </c>
      <c r="E216" s="16" t="s">
        <v>27</v>
      </c>
      <c r="F216" s="13">
        <v>46200</v>
      </c>
      <c r="G216" s="17" t="s">
        <v>754</v>
      </c>
      <c r="H216" s="12"/>
      <c r="I216" s="12" t="s">
        <v>782</v>
      </c>
      <c r="J216" s="12">
        <v>73490</v>
      </c>
      <c r="K216" s="12" t="s">
        <v>783</v>
      </c>
      <c r="L216" s="12" t="s">
        <v>60</v>
      </c>
      <c r="M216" s="12" t="s">
        <v>61</v>
      </c>
      <c r="N216" s="13">
        <v>29032</v>
      </c>
      <c r="O216" s="18" t="s">
        <v>24</v>
      </c>
      <c r="P216" s="12"/>
      <c r="Q216" s="9">
        <f t="shared" si="9"/>
        <v>0</v>
      </c>
      <c r="R216" s="9">
        <f t="shared" ca="1" si="10"/>
        <v>0</v>
      </c>
      <c r="S216" s="9">
        <f t="shared" ca="1" si="11"/>
        <v>1</v>
      </c>
    </row>
    <row r="217" spans="1:19" x14ac:dyDescent="0.25">
      <c r="A217" s="10" t="s">
        <v>16</v>
      </c>
      <c r="B217" s="15">
        <v>776499915</v>
      </c>
      <c r="C217" s="13" t="s">
        <v>784</v>
      </c>
      <c r="D217" s="13">
        <v>44474</v>
      </c>
      <c r="E217" s="16" t="s">
        <v>27</v>
      </c>
      <c r="F217" s="13">
        <v>46300</v>
      </c>
      <c r="G217" s="17" t="s">
        <v>754</v>
      </c>
      <c r="H217" s="12">
        <v>21</v>
      </c>
      <c r="I217" s="12" t="s">
        <v>785</v>
      </c>
      <c r="J217" s="12">
        <v>73300</v>
      </c>
      <c r="K217" s="12" t="s">
        <v>786</v>
      </c>
      <c r="L217" s="12" t="s">
        <v>22</v>
      </c>
      <c r="M217" s="12" t="s">
        <v>787</v>
      </c>
      <c r="N217" s="13">
        <v>40840</v>
      </c>
      <c r="O217" s="18" t="s">
        <v>24</v>
      </c>
      <c r="P217" s="12" t="s">
        <v>788</v>
      </c>
      <c r="Q217" s="9">
        <f t="shared" si="9"/>
        <v>0</v>
      </c>
      <c r="R217" s="9">
        <f t="shared" ca="1" si="10"/>
        <v>0</v>
      </c>
      <c r="S217" s="9">
        <f t="shared" ca="1" si="11"/>
        <v>1</v>
      </c>
    </row>
    <row r="218" spans="1:19" x14ac:dyDescent="0.25">
      <c r="A218" s="10" t="s">
        <v>16</v>
      </c>
      <c r="B218" s="15">
        <v>389823873</v>
      </c>
      <c r="C218" s="13" t="s">
        <v>789</v>
      </c>
      <c r="D218" s="13">
        <v>44530</v>
      </c>
      <c r="E218" s="16" t="s">
        <v>27</v>
      </c>
      <c r="F218" s="13">
        <v>46356</v>
      </c>
      <c r="G218" s="17" t="s">
        <v>754</v>
      </c>
      <c r="H218" s="12"/>
      <c r="I218" s="12" t="s">
        <v>790</v>
      </c>
      <c r="J218" s="12">
        <v>73200</v>
      </c>
      <c r="K218" s="12" t="s">
        <v>791</v>
      </c>
      <c r="L218" s="9" t="s">
        <v>546</v>
      </c>
      <c r="M218" s="12" t="s">
        <v>547</v>
      </c>
      <c r="N218" s="13">
        <v>33970</v>
      </c>
      <c r="O218" s="18" t="s">
        <v>117</v>
      </c>
      <c r="P218" s="12"/>
      <c r="Q218" s="9">
        <f t="shared" si="9"/>
        <v>0</v>
      </c>
      <c r="R218" s="9">
        <f t="shared" ca="1" si="10"/>
        <v>0</v>
      </c>
      <c r="S218" s="9">
        <f t="shared" ca="1" si="11"/>
        <v>1</v>
      </c>
    </row>
    <row r="219" spans="1:19" x14ac:dyDescent="0.25">
      <c r="A219" s="10" t="s">
        <v>16</v>
      </c>
      <c r="B219" s="15">
        <v>794092973</v>
      </c>
      <c r="C219" s="13" t="s">
        <v>792</v>
      </c>
      <c r="D219" s="13">
        <v>44530</v>
      </c>
      <c r="E219" s="16" t="s">
        <v>27</v>
      </c>
      <c r="F219" s="13">
        <v>46356</v>
      </c>
      <c r="G219" s="17" t="s">
        <v>754</v>
      </c>
      <c r="H219" s="12"/>
      <c r="I219" s="12" t="s">
        <v>793</v>
      </c>
      <c r="J219" s="12">
        <v>73276</v>
      </c>
      <c r="K219" s="12" t="s">
        <v>794</v>
      </c>
      <c r="L219" s="12" t="s">
        <v>49</v>
      </c>
      <c r="M219" s="12" t="s">
        <v>50</v>
      </c>
      <c r="N219" s="13">
        <v>40451</v>
      </c>
      <c r="O219" s="18" t="s">
        <v>24</v>
      </c>
      <c r="P219" s="12" t="s">
        <v>427</v>
      </c>
      <c r="Q219" s="9">
        <f t="shared" si="9"/>
        <v>0</v>
      </c>
      <c r="R219" s="9">
        <f t="shared" ca="1" si="10"/>
        <v>0</v>
      </c>
      <c r="S219" s="9">
        <f t="shared" ca="1" si="11"/>
        <v>1</v>
      </c>
    </row>
    <row r="220" spans="1:19" x14ac:dyDescent="0.25">
      <c r="A220" s="10" t="s">
        <v>16</v>
      </c>
      <c r="B220" s="15">
        <v>414748129</v>
      </c>
      <c r="C220" s="13" t="s">
        <v>795</v>
      </c>
      <c r="D220" s="13">
        <v>44530</v>
      </c>
      <c r="E220" s="16" t="s">
        <v>27</v>
      </c>
      <c r="F220" s="13">
        <v>46356</v>
      </c>
      <c r="G220" s="17" t="s">
        <v>754</v>
      </c>
      <c r="H220" s="12"/>
      <c r="I220" s="12" t="s">
        <v>790</v>
      </c>
      <c r="J220" s="12">
        <v>73200</v>
      </c>
      <c r="K220" s="12" t="s">
        <v>791</v>
      </c>
      <c r="L220" s="12" t="s">
        <v>796</v>
      </c>
      <c r="M220" s="12" t="s">
        <v>797</v>
      </c>
      <c r="N220" s="13">
        <v>35765</v>
      </c>
      <c r="O220" s="18" t="s">
        <v>133</v>
      </c>
      <c r="P220" s="12" t="s">
        <v>798</v>
      </c>
      <c r="Q220" s="9">
        <f t="shared" si="9"/>
        <v>0</v>
      </c>
      <c r="R220" s="9">
        <f t="shared" ca="1" si="10"/>
        <v>0</v>
      </c>
      <c r="S220" s="9">
        <f t="shared" ca="1" si="11"/>
        <v>1</v>
      </c>
    </row>
    <row r="221" spans="1:19" x14ac:dyDescent="0.25">
      <c r="A221" s="10" t="s">
        <v>16</v>
      </c>
      <c r="B221" s="15">
        <v>419998315</v>
      </c>
      <c r="C221" s="13" t="s">
        <v>799</v>
      </c>
      <c r="D221" s="13">
        <v>44530</v>
      </c>
      <c r="E221" s="16" t="s">
        <v>27</v>
      </c>
      <c r="F221" s="13">
        <v>46356</v>
      </c>
      <c r="G221" s="17" t="s">
        <v>754</v>
      </c>
      <c r="H221" s="12"/>
      <c r="I221" s="12" t="s">
        <v>790</v>
      </c>
      <c r="J221" s="12">
        <v>73200</v>
      </c>
      <c r="K221" s="12" t="s">
        <v>791</v>
      </c>
      <c r="L221" s="12" t="s">
        <v>115</v>
      </c>
      <c r="M221" s="12" t="s">
        <v>116</v>
      </c>
      <c r="N221" s="13">
        <v>36039</v>
      </c>
      <c r="O221" s="18" t="s">
        <v>133</v>
      </c>
      <c r="P221" s="12" t="s">
        <v>800</v>
      </c>
      <c r="Q221" s="9">
        <f t="shared" si="9"/>
        <v>0</v>
      </c>
      <c r="R221" s="9">
        <f t="shared" ca="1" si="10"/>
        <v>0</v>
      </c>
      <c r="S221" s="9">
        <f t="shared" ca="1" si="11"/>
        <v>1</v>
      </c>
    </row>
    <row r="222" spans="1:19" x14ac:dyDescent="0.25">
      <c r="A222" s="22" t="s">
        <v>16</v>
      </c>
      <c r="B222" s="23">
        <v>401765235</v>
      </c>
      <c r="C222" s="24" t="s">
        <v>801</v>
      </c>
      <c r="D222" s="25">
        <v>44767</v>
      </c>
      <c r="E222" s="26" t="s">
        <v>27</v>
      </c>
      <c r="F222" s="25">
        <v>46593</v>
      </c>
      <c r="G222" s="27" t="s">
        <v>754</v>
      </c>
      <c r="H222" s="24">
        <v>352</v>
      </c>
      <c r="I222" s="24" t="s">
        <v>802</v>
      </c>
      <c r="J222" s="24">
        <v>73000</v>
      </c>
      <c r="K222" s="24" t="s">
        <v>774</v>
      </c>
      <c r="L222" s="24" t="s">
        <v>803</v>
      </c>
      <c r="M222" s="24" t="s">
        <v>804</v>
      </c>
      <c r="N222" s="25"/>
      <c r="O222" s="28"/>
      <c r="P222" s="24"/>
      <c r="Q222" s="9">
        <f t="shared" ref="Q222:Q245" si="12">IF(D222&gt;44561,1,0)</f>
        <v>1</v>
      </c>
      <c r="R222" s="9">
        <f t="shared" ref="R222:R245" ca="1" si="13">IF(F222&lt;TODAY(),1,0)</f>
        <v>0</v>
      </c>
      <c r="S222" s="9">
        <f t="shared" ref="S222:S245" ca="1" si="14">IF(F222&gt;TODAY(),1,0)</f>
        <v>1</v>
      </c>
    </row>
    <row r="223" spans="1:19" x14ac:dyDescent="0.25">
      <c r="A223" s="10" t="s">
        <v>16</v>
      </c>
      <c r="B223" s="38">
        <v>833127996</v>
      </c>
      <c r="C223" s="40" t="s">
        <v>805</v>
      </c>
      <c r="D223" s="39">
        <v>44662</v>
      </c>
      <c r="E223" s="65" t="s">
        <v>18</v>
      </c>
      <c r="F223" s="39">
        <v>45393</v>
      </c>
      <c r="G223" s="17" t="s">
        <v>806</v>
      </c>
      <c r="H223" s="40">
        <v>94</v>
      </c>
      <c r="I223" s="40" t="s">
        <v>807</v>
      </c>
      <c r="J223" s="40">
        <v>74220</v>
      </c>
      <c r="K223" s="40" t="s">
        <v>808</v>
      </c>
      <c r="L223" s="40" t="s">
        <v>202</v>
      </c>
      <c r="M223" s="40" t="s">
        <v>809</v>
      </c>
      <c r="N223" s="39">
        <v>42943</v>
      </c>
      <c r="O223" s="41" t="s">
        <v>24</v>
      </c>
      <c r="P223" s="40"/>
      <c r="Q223" s="9">
        <f t="shared" si="12"/>
        <v>1</v>
      </c>
      <c r="R223" s="9">
        <f t="shared" ca="1" si="13"/>
        <v>0</v>
      </c>
      <c r="S223" s="9">
        <f t="shared" ca="1" si="14"/>
        <v>1</v>
      </c>
    </row>
    <row r="224" spans="1:19" x14ac:dyDescent="0.25">
      <c r="A224" s="10" t="s">
        <v>16</v>
      </c>
      <c r="B224" s="15">
        <v>383836335</v>
      </c>
      <c r="C224" s="13" t="s">
        <v>810</v>
      </c>
      <c r="D224" s="13">
        <v>43720</v>
      </c>
      <c r="E224" s="16" t="s">
        <v>27</v>
      </c>
      <c r="F224" s="13">
        <v>45547</v>
      </c>
      <c r="G224" s="17" t="s">
        <v>806</v>
      </c>
      <c r="H224" s="12" t="s">
        <v>811</v>
      </c>
      <c r="I224" s="12" t="s">
        <v>812</v>
      </c>
      <c r="J224" s="12">
        <v>74500</v>
      </c>
      <c r="K224" s="12" t="s">
        <v>813</v>
      </c>
      <c r="L224" s="12" t="s">
        <v>49</v>
      </c>
      <c r="M224" s="12" t="s">
        <v>50</v>
      </c>
      <c r="N224" s="13">
        <v>33426</v>
      </c>
      <c r="O224" s="18" t="s">
        <v>24</v>
      </c>
      <c r="P224" s="12" t="s">
        <v>32</v>
      </c>
      <c r="Q224" s="9">
        <f t="shared" si="12"/>
        <v>0</v>
      </c>
      <c r="R224" s="9">
        <f t="shared" ca="1" si="13"/>
        <v>0</v>
      </c>
      <c r="S224" s="9">
        <f t="shared" ca="1" si="14"/>
        <v>1</v>
      </c>
    </row>
    <row r="225" spans="1:19" x14ac:dyDescent="0.25">
      <c r="A225" s="22" t="s">
        <v>16</v>
      </c>
      <c r="B225" s="23">
        <v>910397017</v>
      </c>
      <c r="C225" s="24" t="s">
        <v>814</v>
      </c>
      <c r="D225" s="25">
        <v>44817</v>
      </c>
      <c r="E225" s="26" t="s">
        <v>18</v>
      </c>
      <c r="F225" s="25">
        <v>45548</v>
      </c>
      <c r="G225" s="27" t="s">
        <v>806</v>
      </c>
      <c r="H225" s="24">
        <v>38</v>
      </c>
      <c r="I225" s="24" t="s">
        <v>815</v>
      </c>
      <c r="J225" s="24">
        <v>74930</v>
      </c>
      <c r="K225" s="24" t="s">
        <v>816</v>
      </c>
      <c r="L225" s="24" t="s">
        <v>817</v>
      </c>
      <c r="M225" s="24" t="s">
        <v>818</v>
      </c>
      <c r="N225" s="25">
        <v>44608</v>
      </c>
      <c r="O225" s="28" t="s">
        <v>55</v>
      </c>
      <c r="P225" s="24"/>
      <c r="Q225" s="9">
        <f t="shared" si="12"/>
        <v>1</v>
      </c>
      <c r="R225" s="9">
        <f t="shared" ca="1" si="13"/>
        <v>0</v>
      </c>
      <c r="S225" s="9">
        <f t="shared" ca="1" si="14"/>
        <v>1</v>
      </c>
    </row>
    <row r="226" spans="1:19" x14ac:dyDescent="0.25">
      <c r="A226" s="10" t="s">
        <v>16</v>
      </c>
      <c r="B226" s="15">
        <v>401994876</v>
      </c>
      <c r="C226" s="13" t="s">
        <v>819</v>
      </c>
      <c r="D226" s="13">
        <v>43794</v>
      </c>
      <c r="E226" s="16" t="s">
        <v>27</v>
      </c>
      <c r="F226" s="13">
        <v>45621</v>
      </c>
      <c r="G226" s="17" t="s">
        <v>806</v>
      </c>
      <c r="H226" s="12">
        <v>221</v>
      </c>
      <c r="I226" s="12" t="s">
        <v>820</v>
      </c>
      <c r="J226" s="12">
        <v>74380</v>
      </c>
      <c r="K226" s="12" t="s">
        <v>821</v>
      </c>
      <c r="L226" s="12" t="s">
        <v>60</v>
      </c>
      <c r="M226" s="12" t="s">
        <v>61</v>
      </c>
      <c r="N226" s="13">
        <v>34820</v>
      </c>
      <c r="O226" s="18" t="s">
        <v>24</v>
      </c>
      <c r="P226" s="12" t="s">
        <v>32</v>
      </c>
      <c r="Q226" s="9">
        <f t="shared" si="12"/>
        <v>0</v>
      </c>
      <c r="R226" s="9">
        <f t="shared" ca="1" si="13"/>
        <v>0</v>
      </c>
      <c r="S226" s="9">
        <f t="shared" ca="1" si="14"/>
        <v>1</v>
      </c>
    </row>
    <row r="227" spans="1:19" x14ac:dyDescent="0.25">
      <c r="A227" s="10" t="s">
        <v>16</v>
      </c>
      <c r="B227" s="15">
        <v>352358576</v>
      </c>
      <c r="C227" s="13" t="s">
        <v>822</v>
      </c>
      <c r="D227" s="13">
        <v>43794</v>
      </c>
      <c r="E227" s="16" t="s">
        <v>27</v>
      </c>
      <c r="F227" s="13">
        <v>45621</v>
      </c>
      <c r="G227" s="17" t="s">
        <v>806</v>
      </c>
      <c r="H227" s="12">
        <v>35</v>
      </c>
      <c r="I227" s="12" t="s">
        <v>823</v>
      </c>
      <c r="J227" s="12">
        <v>74100</v>
      </c>
      <c r="K227" s="12" t="s">
        <v>824</v>
      </c>
      <c r="L227" s="12" t="s">
        <v>104</v>
      </c>
      <c r="M227" s="12" t="s">
        <v>825</v>
      </c>
      <c r="N227" s="13">
        <v>32752</v>
      </c>
      <c r="O227" s="18" t="s">
        <v>24</v>
      </c>
      <c r="P227" s="12" t="s">
        <v>32</v>
      </c>
      <c r="Q227" s="9">
        <f t="shared" si="12"/>
        <v>0</v>
      </c>
      <c r="R227" s="9">
        <f t="shared" ca="1" si="13"/>
        <v>0</v>
      </c>
      <c r="S227" s="9">
        <f t="shared" ca="1" si="14"/>
        <v>1</v>
      </c>
    </row>
    <row r="228" spans="1:19" x14ac:dyDescent="0.25">
      <c r="A228" s="10" t="s">
        <v>16</v>
      </c>
      <c r="B228" s="15">
        <v>383997665</v>
      </c>
      <c r="C228" s="13" t="s">
        <v>826</v>
      </c>
      <c r="D228" s="13">
        <v>43844</v>
      </c>
      <c r="E228" s="16" t="s">
        <v>27</v>
      </c>
      <c r="F228" s="13">
        <v>45671</v>
      </c>
      <c r="G228" s="17" t="s">
        <v>806</v>
      </c>
      <c r="H228" s="12">
        <v>8</v>
      </c>
      <c r="I228" s="12" t="s">
        <v>827</v>
      </c>
      <c r="J228" s="12">
        <v>74000</v>
      </c>
      <c r="K228" s="12" t="s">
        <v>828</v>
      </c>
      <c r="L228" s="12" t="s">
        <v>104</v>
      </c>
      <c r="M228" s="12" t="s">
        <v>105</v>
      </c>
      <c r="N228" s="13">
        <v>33573</v>
      </c>
      <c r="O228" s="18" t="s">
        <v>24</v>
      </c>
      <c r="P228" s="12" t="s">
        <v>66</v>
      </c>
      <c r="Q228" s="9">
        <f t="shared" si="12"/>
        <v>0</v>
      </c>
      <c r="R228" s="9">
        <f t="shared" ca="1" si="13"/>
        <v>0</v>
      </c>
      <c r="S228" s="9">
        <f t="shared" ca="1" si="14"/>
        <v>1</v>
      </c>
    </row>
    <row r="229" spans="1:19" x14ac:dyDescent="0.25">
      <c r="A229" s="10" t="s">
        <v>16</v>
      </c>
      <c r="B229" s="15">
        <v>539926246</v>
      </c>
      <c r="C229" s="13" t="s">
        <v>829</v>
      </c>
      <c r="D229" s="13">
        <v>43871</v>
      </c>
      <c r="E229" s="16" t="s">
        <v>27</v>
      </c>
      <c r="F229" s="13">
        <v>45698</v>
      </c>
      <c r="G229" s="17" t="s">
        <v>806</v>
      </c>
      <c r="H229" s="12">
        <v>4</v>
      </c>
      <c r="I229" s="12" t="s">
        <v>830</v>
      </c>
      <c r="J229" s="12">
        <v>74960</v>
      </c>
      <c r="K229" s="12" t="s">
        <v>828</v>
      </c>
      <c r="L229" s="12" t="s">
        <v>831</v>
      </c>
      <c r="M229" s="12" t="s">
        <v>832</v>
      </c>
      <c r="N229" s="13">
        <v>40966</v>
      </c>
      <c r="O229" s="18" t="s">
        <v>117</v>
      </c>
      <c r="P229" s="12" t="s">
        <v>541</v>
      </c>
      <c r="Q229" s="9">
        <f t="shared" si="12"/>
        <v>0</v>
      </c>
      <c r="R229" s="9">
        <f t="shared" ca="1" si="13"/>
        <v>0</v>
      </c>
      <c r="S229" s="9">
        <f t="shared" ca="1" si="14"/>
        <v>1</v>
      </c>
    </row>
    <row r="230" spans="1:19" x14ac:dyDescent="0.25">
      <c r="A230" s="10" t="s">
        <v>16</v>
      </c>
      <c r="B230" s="15">
        <v>502654353</v>
      </c>
      <c r="C230" s="13" t="s">
        <v>833</v>
      </c>
      <c r="D230" s="13">
        <v>44049</v>
      </c>
      <c r="E230" s="16" t="s">
        <v>27</v>
      </c>
      <c r="F230" s="13">
        <v>45874</v>
      </c>
      <c r="G230" s="17" t="s">
        <v>806</v>
      </c>
      <c r="H230" s="12">
        <v>12</v>
      </c>
      <c r="I230" s="12" t="s">
        <v>834</v>
      </c>
      <c r="J230" s="12">
        <v>74200</v>
      </c>
      <c r="K230" s="12" t="s">
        <v>835</v>
      </c>
      <c r="L230" s="12" t="s">
        <v>836</v>
      </c>
      <c r="M230" s="12" t="s">
        <v>837</v>
      </c>
      <c r="N230" s="13">
        <v>41680</v>
      </c>
      <c r="O230" s="18" t="s">
        <v>117</v>
      </c>
      <c r="P230" s="12"/>
      <c r="Q230" s="9">
        <f t="shared" si="12"/>
        <v>0</v>
      </c>
      <c r="R230" s="9">
        <f t="shared" ca="1" si="13"/>
        <v>0</v>
      </c>
      <c r="S230" s="9">
        <f t="shared" ca="1" si="14"/>
        <v>1</v>
      </c>
    </row>
    <row r="231" spans="1:19" x14ac:dyDescent="0.25">
      <c r="A231" s="10" t="s">
        <v>16</v>
      </c>
      <c r="B231" s="15">
        <v>807501168</v>
      </c>
      <c r="C231" s="13" t="s">
        <v>838</v>
      </c>
      <c r="D231" s="13">
        <v>44049</v>
      </c>
      <c r="E231" s="16" t="s">
        <v>27</v>
      </c>
      <c r="F231" s="13">
        <v>45874</v>
      </c>
      <c r="G231" s="17" t="s">
        <v>806</v>
      </c>
      <c r="H231" s="12"/>
      <c r="I231" s="12" t="s">
        <v>839</v>
      </c>
      <c r="J231" s="12">
        <v>74330</v>
      </c>
      <c r="K231" s="12" t="s">
        <v>840</v>
      </c>
      <c r="L231" s="12" t="s">
        <v>335</v>
      </c>
      <c r="M231" s="12" t="s">
        <v>336</v>
      </c>
      <c r="N231" s="13">
        <v>41948</v>
      </c>
      <c r="O231" s="18" t="s">
        <v>117</v>
      </c>
      <c r="P231" s="12"/>
      <c r="Q231" s="9">
        <f t="shared" si="12"/>
        <v>0</v>
      </c>
      <c r="R231" s="9">
        <f t="shared" ca="1" si="13"/>
        <v>0</v>
      </c>
      <c r="S231" s="9">
        <f t="shared" ca="1" si="14"/>
        <v>1</v>
      </c>
    </row>
    <row r="232" spans="1:19" x14ac:dyDescent="0.25">
      <c r="A232" s="10" t="s">
        <v>16</v>
      </c>
      <c r="B232" s="15">
        <v>519327407</v>
      </c>
      <c r="C232" s="13" t="s">
        <v>841</v>
      </c>
      <c r="D232" s="13">
        <v>44116</v>
      </c>
      <c r="E232" s="16" t="s">
        <v>27</v>
      </c>
      <c r="F232" s="13">
        <v>45941</v>
      </c>
      <c r="G232" s="17" t="s">
        <v>806</v>
      </c>
      <c r="H232" s="12">
        <v>209</v>
      </c>
      <c r="I232" s="12" t="s">
        <v>842</v>
      </c>
      <c r="J232" s="12">
        <v>74410</v>
      </c>
      <c r="K232" s="12" t="s">
        <v>843</v>
      </c>
      <c r="L232" s="12" t="s">
        <v>195</v>
      </c>
      <c r="M232" s="12" t="s">
        <v>844</v>
      </c>
      <c r="N232" s="13">
        <v>40165</v>
      </c>
      <c r="O232" s="18" t="s">
        <v>24</v>
      </c>
      <c r="P232" s="12" t="s">
        <v>32</v>
      </c>
      <c r="Q232" s="9">
        <f t="shared" si="12"/>
        <v>0</v>
      </c>
      <c r="R232" s="9">
        <f t="shared" ca="1" si="13"/>
        <v>0</v>
      </c>
      <c r="S232" s="9">
        <f t="shared" ca="1" si="14"/>
        <v>1</v>
      </c>
    </row>
    <row r="233" spans="1:19" x14ac:dyDescent="0.25">
      <c r="A233" s="10" t="s">
        <v>16</v>
      </c>
      <c r="B233" s="15">
        <v>197400096</v>
      </c>
      <c r="C233" s="13" t="s">
        <v>845</v>
      </c>
      <c r="D233" s="13">
        <v>44445</v>
      </c>
      <c r="E233" s="16" t="s">
        <v>27</v>
      </c>
      <c r="F233" s="13">
        <v>46179</v>
      </c>
      <c r="G233" s="17" t="s">
        <v>806</v>
      </c>
      <c r="H233" s="12">
        <v>9</v>
      </c>
      <c r="I233" s="12" t="s">
        <v>846</v>
      </c>
      <c r="J233" s="12">
        <v>74105</v>
      </c>
      <c r="K233" s="12" t="s">
        <v>824</v>
      </c>
      <c r="L233" s="12" t="s">
        <v>220</v>
      </c>
      <c r="M233" s="12" t="s">
        <v>221</v>
      </c>
      <c r="N233" s="13">
        <v>23863</v>
      </c>
      <c r="O233" s="18" t="s">
        <v>24</v>
      </c>
      <c r="P233" s="12" t="s">
        <v>32</v>
      </c>
      <c r="Q233" s="9">
        <f t="shared" si="12"/>
        <v>0</v>
      </c>
      <c r="R233" s="9">
        <f t="shared" ca="1" si="13"/>
        <v>0</v>
      </c>
      <c r="S233" s="9">
        <f t="shared" ca="1" si="14"/>
        <v>1</v>
      </c>
    </row>
    <row r="234" spans="1:19" x14ac:dyDescent="0.25">
      <c r="A234" s="10" t="s">
        <v>16</v>
      </c>
      <c r="B234" s="15">
        <v>437807589</v>
      </c>
      <c r="C234" s="13" t="s">
        <v>847</v>
      </c>
      <c r="D234" s="13">
        <v>44398</v>
      </c>
      <c r="E234" s="55" t="s">
        <v>27</v>
      </c>
      <c r="F234" s="13">
        <v>46224</v>
      </c>
      <c r="G234" s="17" t="s">
        <v>806</v>
      </c>
      <c r="H234" s="12" t="s">
        <v>848</v>
      </c>
      <c r="I234" s="12" t="s">
        <v>849</v>
      </c>
      <c r="J234" s="12">
        <v>74290</v>
      </c>
      <c r="K234" s="12" t="s">
        <v>850</v>
      </c>
      <c r="L234" s="12" t="s">
        <v>851</v>
      </c>
      <c r="M234" s="12" t="s">
        <v>852</v>
      </c>
      <c r="N234" s="13">
        <v>36892</v>
      </c>
      <c r="O234" s="18" t="s">
        <v>24</v>
      </c>
      <c r="P234" s="12" t="s">
        <v>73</v>
      </c>
      <c r="Q234" s="9">
        <f t="shared" si="12"/>
        <v>0</v>
      </c>
      <c r="R234" s="9">
        <f t="shared" ca="1" si="13"/>
        <v>0</v>
      </c>
      <c r="S234" s="9">
        <f t="shared" ca="1" si="14"/>
        <v>1</v>
      </c>
    </row>
    <row r="235" spans="1:19" x14ac:dyDescent="0.25">
      <c r="A235" s="10" t="s">
        <v>16</v>
      </c>
      <c r="B235" s="15">
        <v>391742822</v>
      </c>
      <c r="C235" s="13" t="s">
        <v>853</v>
      </c>
      <c r="D235" s="13">
        <v>44426</v>
      </c>
      <c r="E235" s="55" t="s">
        <v>27</v>
      </c>
      <c r="F235" s="13">
        <v>46252</v>
      </c>
      <c r="G235" s="17" t="s">
        <v>806</v>
      </c>
      <c r="H235" s="12">
        <v>135</v>
      </c>
      <c r="I235" s="12" t="s">
        <v>854</v>
      </c>
      <c r="J235" s="12">
        <v>74140</v>
      </c>
      <c r="K235" s="12" t="s">
        <v>855</v>
      </c>
      <c r="L235" s="12" t="s">
        <v>546</v>
      </c>
      <c r="M235" s="12" t="s">
        <v>547</v>
      </c>
      <c r="N235" s="13">
        <v>34132</v>
      </c>
      <c r="O235" s="18" t="s">
        <v>24</v>
      </c>
      <c r="P235" s="12" t="s">
        <v>32</v>
      </c>
      <c r="Q235" s="9">
        <f t="shared" si="12"/>
        <v>0</v>
      </c>
      <c r="R235" s="9">
        <f t="shared" ca="1" si="13"/>
        <v>0</v>
      </c>
      <c r="S235" s="9">
        <f t="shared" ca="1" si="14"/>
        <v>1</v>
      </c>
    </row>
    <row r="236" spans="1:19" x14ac:dyDescent="0.25">
      <c r="A236" s="10" t="s">
        <v>16</v>
      </c>
      <c r="B236" s="15">
        <v>776611642</v>
      </c>
      <c r="C236" s="13" t="s">
        <v>856</v>
      </c>
      <c r="D236" s="13">
        <v>44489</v>
      </c>
      <c r="E236" s="55" t="s">
        <v>18</v>
      </c>
      <c r="F236" s="13">
        <v>46315</v>
      </c>
      <c r="G236" s="17" t="s">
        <v>806</v>
      </c>
      <c r="H236" s="12">
        <v>385</v>
      </c>
      <c r="I236" s="12" t="s">
        <v>857</v>
      </c>
      <c r="J236" s="12">
        <v>74170</v>
      </c>
      <c r="K236" s="12" t="s">
        <v>858</v>
      </c>
      <c r="L236" s="12" t="s">
        <v>859</v>
      </c>
      <c r="M236" s="12" t="s">
        <v>860</v>
      </c>
      <c r="N236" s="13">
        <v>42947</v>
      </c>
      <c r="O236" s="18" t="s">
        <v>24</v>
      </c>
      <c r="P236" s="12" t="s">
        <v>32</v>
      </c>
      <c r="Q236" s="9">
        <f t="shared" si="12"/>
        <v>0</v>
      </c>
      <c r="R236" s="9">
        <f t="shared" ca="1" si="13"/>
        <v>0</v>
      </c>
      <c r="S236" s="9">
        <f t="shared" ca="1" si="14"/>
        <v>1</v>
      </c>
    </row>
    <row r="237" spans="1:19" x14ac:dyDescent="0.25">
      <c r="A237" s="10" t="s">
        <v>16</v>
      </c>
      <c r="B237" s="15">
        <v>481731321</v>
      </c>
      <c r="C237" s="13" t="s">
        <v>861</v>
      </c>
      <c r="D237" s="13">
        <v>44504</v>
      </c>
      <c r="E237" s="16" t="s">
        <v>27</v>
      </c>
      <c r="F237" s="13">
        <v>46330</v>
      </c>
      <c r="G237" s="17" t="s">
        <v>806</v>
      </c>
      <c r="H237" s="12">
        <v>6</v>
      </c>
      <c r="I237" s="12" t="s">
        <v>862</v>
      </c>
      <c r="J237" s="12">
        <v>74190</v>
      </c>
      <c r="K237" s="12" t="s">
        <v>863</v>
      </c>
      <c r="L237" s="12" t="s">
        <v>546</v>
      </c>
      <c r="M237" s="12" t="s">
        <v>547</v>
      </c>
      <c r="N237" s="13">
        <v>41060</v>
      </c>
      <c r="O237" s="18" t="s">
        <v>149</v>
      </c>
      <c r="P237" s="12" t="s">
        <v>56</v>
      </c>
      <c r="Q237" s="9">
        <f t="shared" si="12"/>
        <v>0</v>
      </c>
      <c r="R237" s="9">
        <f t="shared" ca="1" si="13"/>
        <v>0</v>
      </c>
      <c r="S237" s="9">
        <f t="shared" ca="1" si="14"/>
        <v>1</v>
      </c>
    </row>
    <row r="238" spans="1:19" x14ac:dyDescent="0.25">
      <c r="A238" s="10" t="s">
        <v>16</v>
      </c>
      <c r="B238" s="15">
        <v>509394474</v>
      </c>
      <c r="C238" s="13" t="s">
        <v>864</v>
      </c>
      <c r="D238" s="13">
        <v>44516</v>
      </c>
      <c r="E238" s="55" t="s">
        <v>27</v>
      </c>
      <c r="F238" s="13">
        <v>46342</v>
      </c>
      <c r="G238" s="17" t="s">
        <v>806</v>
      </c>
      <c r="H238" s="12">
        <v>35</v>
      </c>
      <c r="I238" s="12" t="s">
        <v>865</v>
      </c>
      <c r="J238" s="12">
        <v>74500</v>
      </c>
      <c r="K238" s="12" t="s">
        <v>813</v>
      </c>
      <c r="L238" s="12" t="s">
        <v>440</v>
      </c>
      <c r="M238" s="12" t="s">
        <v>866</v>
      </c>
      <c r="N238" s="13">
        <v>39774</v>
      </c>
      <c r="O238" s="18" t="s">
        <v>24</v>
      </c>
      <c r="P238" s="12" t="s">
        <v>427</v>
      </c>
      <c r="Q238" s="9">
        <f t="shared" si="12"/>
        <v>0</v>
      </c>
      <c r="R238" s="9">
        <f t="shared" ca="1" si="13"/>
        <v>0</v>
      </c>
      <c r="S238" s="9">
        <f t="shared" ca="1" si="14"/>
        <v>1</v>
      </c>
    </row>
    <row r="239" spans="1:19" x14ac:dyDescent="0.25">
      <c r="A239" s="22" t="s">
        <v>16</v>
      </c>
      <c r="B239" s="23">
        <v>807920434</v>
      </c>
      <c r="C239" s="24" t="s">
        <v>867</v>
      </c>
      <c r="D239" s="25">
        <v>44567</v>
      </c>
      <c r="E239" s="26" t="s">
        <v>27</v>
      </c>
      <c r="F239" s="25">
        <v>46393</v>
      </c>
      <c r="G239" s="27" t="s">
        <v>806</v>
      </c>
      <c r="H239" s="24">
        <v>25</v>
      </c>
      <c r="I239" s="24" t="s">
        <v>868</v>
      </c>
      <c r="J239" s="24">
        <v>74200</v>
      </c>
      <c r="K239" s="24" t="s">
        <v>835</v>
      </c>
      <c r="L239" s="24" t="s">
        <v>60</v>
      </c>
      <c r="M239" s="24" t="s">
        <v>120</v>
      </c>
      <c r="N239" s="25">
        <v>41684</v>
      </c>
      <c r="O239" s="28" t="s">
        <v>24</v>
      </c>
      <c r="P239" s="24" t="s">
        <v>427</v>
      </c>
      <c r="Q239" s="9">
        <f t="shared" si="12"/>
        <v>1</v>
      </c>
      <c r="R239" s="9">
        <f t="shared" ca="1" si="13"/>
        <v>0</v>
      </c>
      <c r="S239" s="9">
        <f t="shared" ca="1" si="14"/>
        <v>1</v>
      </c>
    </row>
    <row r="240" spans="1:19" x14ac:dyDescent="0.25">
      <c r="A240" s="22" t="s">
        <v>16</v>
      </c>
      <c r="B240" s="23">
        <v>822542536</v>
      </c>
      <c r="C240" s="24" t="s">
        <v>869</v>
      </c>
      <c r="D240" s="25">
        <v>44573</v>
      </c>
      <c r="E240" s="26" t="s">
        <v>27</v>
      </c>
      <c r="F240" s="25">
        <v>46399</v>
      </c>
      <c r="G240" s="27" t="s">
        <v>806</v>
      </c>
      <c r="H240" s="24">
        <v>75</v>
      </c>
      <c r="I240" s="24" t="s">
        <v>870</v>
      </c>
      <c r="J240" s="24">
        <v>74800</v>
      </c>
      <c r="K240" s="24" t="s">
        <v>871</v>
      </c>
      <c r="L240" s="24" t="s">
        <v>872</v>
      </c>
      <c r="M240" s="24" t="s">
        <v>873</v>
      </c>
      <c r="N240" s="25">
        <v>42619</v>
      </c>
      <c r="O240" s="28" t="s">
        <v>117</v>
      </c>
      <c r="P240" s="24"/>
      <c r="Q240" s="9">
        <f t="shared" si="12"/>
        <v>1</v>
      </c>
      <c r="R240" s="9">
        <f t="shared" ca="1" si="13"/>
        <v>0</v>
      </c>
      <c r="S240" s="9">
        <f t="shared" ca="1" si="14"/>
        <v>1</v>
      </c>
    </row>
    <row r="241" spans="1:19" x14ac:dyDescent="0.25">
      <c r="A241" s="22" t="s">
        <v>16</v>
      </c>
      <c r="B241" s="23">
        <v>775654510</v>
      </c>
      <c r="C241" s="24" t="s">
        <v>874</v>
      </c>
      <c r="D241" s="25">
        <v>44728</v>
      </c>
      <c r="E241" s="26" t="s">
        <v>27</v>
      </c>
      <c r="F241" s="25">
        <v>46554</v>
      </c>
      <c r="G241" s="27" t="s">
        <v>806</v>
      </c>
      <c r="H241" s="24">
        <v>1</v>
      </c>
      <c r="I241" s="24" t="s">
        <v>875</v>
      </c>
      <c r="J241" s="24">
        <v>74960</v>
      </c>
      <c r="K241" s="24" t="s">
        <v>828</v>
      </c>
      <c r="L241" s="24" t="s">
        <v>77</v>
      </c>
      <c r="M241" s="24" t="s">
        <v>78</v>
      </c>
      <c r="N241" s="25">
        <v>31765</v>
      </c>
      <c r="O241" s="28" t="s">
        <v>24</v>
      </c>
      <c r="P241" s="24" t="s">
        <v>541</v>
      </c>
      <c r="Q241" s="9">
        <f t="shared" si="12"/>
        <v>1</v>
      </c>
      <c r="R241" s="9">
        <f t="shared" ca="1" si="13"/>
        <v>0</v>
      </c>
      <c r="S241" s="9">
        <f t="shared" ca="1" si="14"/>
        <v>1</v>
      </c>
    </row>
    <row r="242" spans="1:19" x14ac:dyDescent="0.25">
      <c r="A242" s="10" t="s">
        <v>876</v>
      </c>
      <c r="B242" s="15">
        <v>812216927</v>
      </c>
      <c r="C242" s="38" t="s">
        <v>879</v>
      </c>
      <c r="D242" s="39">
        <v>43651</v>
      </c>
      <c r="E242" s="16" t="s">
        <v>27</v>
      </c>
      <c r="F242" s="39">
        <v>45478</v>
      </c>
      <c r="G242" s="17" t="s">
        <v>877</v>
      </c>
      <c r="H242" s="40">
        <v>14</v>
      </c>
      <c r="I242" s="40" t="s">
        <v>880</v>
      </c>
      <c r="J242" s="41">
        <v>75012</v>
      </c>
      <c r="K242" s="40" t="s">
        <v>878</v>
      </c>
      <c r="L242" s="40" t="s">
        <v>674</v>
      </c>
      <c r="M242" s="40" t="s">
        <v>881</v>
      </c>
      <c r="N242" s="39">
        <v>42177</v>
      </c>
      <c r="O242" s="40" t="s">
        <v>38</v>
      </c>
      <c r="P242" s="40"/>
      <c r="Q242" s="9">
        <f t="shared" si="12"/>
        <v>0</v>
      </c>
      <c r="R242" s="9">
        <f t="shared" ca="1" si="13"/>
        <v>0</v>
      </c>
      <c r="S242" s="9">
        <f t="shared" ca="1" si="14"/>
        <v>1</v>
      </c>
    </row>
    <row r="243" spans="1:19" x14ac:dyDescent="0.25">
      <c r="A243" s="10" t="s">
        <v>876</v>
      </c>
      <c r="B243" s="15">
        <v>452310253</v>
      </c>
      <c r="C243" s="38" t="s">
        <v>882</v>
      </c>
      <c r="D243" s="39">
        <v>44204</v>
      </c>
      <c r="E243" s="16" t="s">
        <v>27</v>
      </c>
      <c r="F243" s="39">
        <v>46030</v>
      </c>
      <c r="G243" s="17" t="s">
        <v>877</v>
      </c>
      <c r="H243" s="40">
        <v>73</v>
      </c>
      <c r="I243" s="40" t="s">
        <v>883</v>
      </c>
      <c r="J243" s="41">
        <v>75018</v>
      </c>
      <c r="K243" s="40" t="s">
        <v>878</v>
      </c>
      <c r="L243" s="40" t="s">
        <v>77</v>
      </c>
      <c r="M243" s="40" t="s">
        <v>78</v>
      </c>
      <c r="N243" s="39">
        <v>37950</v>
      </c>
      <c r="O243" s="40" t="s">
        <v>38</v>
      </c>
      <c r="P243" s="40" t="s">
        <v>541</v>
      </c>
      <c r="Q243" s="9">
        <f t="shared" si="12"/>
        <v>0</v>
      </c>
      <c r="R243" s="9">
        <f t="shared" ca="1" si="13"/>
        <v>0</v>
      </c>
      <c r="S243" s="9">
        <f t="shared" ca="1" si="14"/>
        <v>1</v>
      </c>
    </row>
    <row r="244" spans="1:19" x14ac:dyDescent="0.25">
      <c r="A244" s="66" t="s">
        <v>876</v>
      </c>
      <c r="B244" s="15">
        <v>775688732</v>
      </c>
      <c r="C244" s="50" t="s">
        <v>884</v>
      </c>
      <c r="D244" s="47">
        <v>44434</v>
      </c>
      <c r="E244" s="65" t="s">
        <v>27</v>
      </c>
      <c r="F244" s="47">
        <v>46259</v>
      </c>
      <c r="G244" s="50" t="s">
        <v>885</v>
      </c>
      <c r="H244" s="50">
        <v>17</v>
      </c>
      <c r="I244" s="50" t="s">
        <v>886</v>
      </c>
      <c r="J244" s="50">
        <v>75013</v>
      </c>
      <c r="K244" s="50" t="s">
        <v>878</v>
      </c>
      <c r="L244" s="50" t="s">
        <v>22</v>
      </c>
      <c r="M244" s="50" t="s">
        <v>787</v>
      </c>
      <c r="N244" s="47">
        <v>1957</v>
      </c>
      <c r="O244" s="50" t="s">
        <v>24</v>
      </c>
      <c r="P244" s="50" t="s">
        <v>541</v>
      </c>
      <c r="Q244" s="9">
        <f t="shared" si="12"/>
        <v>0</v>
      </c>
      <c r="R244" s="9">
        <f t="shared" ca="1" si="13"/>
        <v>0</v>
      </c>
      <c r="S244" s="9">
        <f t="shared" ca="1" si="14"/>
        <v>1</v>
      </c>
    </row>
    <row r="245" spans="1:19" x14ac:dyDescent="0.25">
      <c r="A245" s="66" t="s">
        <v>876</v>
      </c>
      <c r="B245" s="15">
        <v>792791329</v>
      </c>
      <c r="C245" s="50" t="s">
        <v>887</v>
      </c>
      <c r="D245" s="47">
        <v>44504</v>
      </c>
      <c r="E245" s="65" t="s">
        <v>27</v>
      </c>
      <c r="F245" s="47">
        <v>46329</v>
      </c>
      <c r="G245" s="50" t="s">
        <v>888</v>
      </c>
      <c r="H245" s="50">
        <v>55</v>
      </c>
      <c r="I245" s="50" t="s">
        <v>889</v>
      </c>
      <c r="J245" s="50">
        <v>93100</v>
      </c>
      <c r="K245" s="50" t="s">
        <v>890</v>
      </c>
      <c r="L245" s="50" t="s">
        <v>220</v>
      </c>
      <c r="M245" s="50" t="s">
        <v>221</v>
      </c>
      <c r="N245" s="47">
        <v>41389</v>
      </c>
      <c r="O245" s="50" t="s">
        <v>38</v>
      </c>
      <c r="P245" s="50"/>
      <c r="Q245" s="9">
        <f t="shared" si="12"/>
        <v>0</v>
      </c>
      <c r="R245" s="9">
        <f t="shared" ca="1" si="13"/>
        <v>0</v>
      </c>
      <c r="S245" s="9">
        <f t="shared" ca="1" si="14"/>
        <v>1</v>
      </c>
    </row>
    <row r="246" spans="1:19" x14ac:dyDescent="0.25">
      <c r="Q246" s="67"/>
      <c r="R246" s="67"/>
      <c r="S246" s="67"/>
    </row>
  </sheetData>
  <autoFilter ref="A1:S1" xr:uid="{ECFCB9A8-ABE4-434F-A4FD-3AF17BC9D1C6}"/>
  <sortState xmlns:xlrd2="http://schemas.microsoft.com/office/spreadsheetml/2017/richdata2" ref="A2:S246">
    <sortCondition ref="G2:G246"/>
    <sortCondition ref="F2:F246"/>
  </sortState>
  <conditionalFormatting sqref="F46:F245 F1:F44">
    <cfRule type="cellIs" dxfId="2" priority="3" operator="lessThan">
      <formula>TODAY()</formula>
    </cfRule>
  </conditionalFormatting>
  <conditionalFormatting sqref="D1:D245">
    <cfRule type="cellIs" dxfId="1" priority="2" operator="greaterThan">
      <formula>44561</formula>
    </cfRule>
  </conditionalFormatting>
  <conditionalFormatting sqref="F45">
    <cfRule type="cellIs" dxfId="0" priority="1" operator="greaterThan">
      <formula>44561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ListESUS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Jérôme FILERE</dc:creator>
  <cp:lastModifiedBy>Jérôme FILERE</cp:lastModifiedBy>
  <dcterms:created xsi:type="dcterms:W3CDTF">2022-12-13T15:16:18Z</dcterms:created>
  <dcterms:modified xsi:type="dcterms:W3CDTF">2023-01-09T09:22:55Z</dcterms:modified>
</cp:coreProperties>
</file>